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9\LSP Website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G24" i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  <c r="I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<sst xmlns="http://schemas.openxmlformats.org/spreadsheetml/2006/main" count="47" uniqueCount="31">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</sst>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2" applyFont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6" fillId="0" borderId="6" xfId="2" applyNumberFormat="1" applyFont="1" applyBorder="1" applyAlignment="1"/>
    <xf numFmtId="166" fontId="4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167" fontId="7" fillId="2" borderId="6" xfId="1" applyNumberFormat="1" applyFont="1" applyFill="1" applyBorder="1" applyAlignment="1">
      <alignment horizontal="center"/>
    </xf>
    <xf numFmtId="166" fontId="6" fillId="2" borderId="6" xfId="2" applyNumberFormat="1" applyFont="1" applyFill="1" applyBorder="1" applyAlignment="1"/>
    <xf numFmtId="166" fontId="6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7" fillId="2" borderId="6" xfId="2" applyNumberFormat="1" applyFont="1" applyFill="1" applyBorder="1" applyAlignment="1"/>
    <xf numFmtId="0" fontId="3" fillId="0" borderId="0" xfId="2" applyFont="1" applyFill="1"/>
    <xf numFmtId="0" fontId="2" fillId="0" borderId="0" xfId="2" applyFont="1" applyAlignment="1">
      <alignment horizontal="center"/>
    </xf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A5" sqref="A5:I5"/>
    </sheetView>
  </sheetViews>
  <sheetFormatPr defaultColWidth="8" defaultRowHeight="13" x14ac:dyDescent="0.3"/>
  <cols>
    <col min="1" max="1" width="18.58203125" style="1" customWidth="1"/>
    <col min="2" max="2" width="17.6640625" style="1" customWidth="1"/>
    <col min="3" max="3" width="11" style="1" customWidth="1"/>
    <col min="4" max="4" width="19.75" style="1" customWidth="1"/>
    <col min="5" max="5" width="16" style="1" customWidth="1"/>
    <col min="6" max="6" width="15.4140625" style="1" customWidth="1"/>
    <col min="7" max="7" width="13.75" style="1" bestFit="1" customWidth="1"/>
    <col min="8" max="8" width="13.9140625" style="1" bestFit="1" customWidth="1"/>
    <col min="9" max="9" width="12.1640625" style="1" bestFit="1" customWidth="1"/>
    <col min="10" max="16384" width="8" style="1"/>
  </cols>
  <sheetData>
    <row r="1" spans="1:11" ht="1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1" ht="15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11" ht="15" x14ac:dyDescent="0.3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spans="1:11" ht="15" x14ac:dyDescent="0.3">
      <c r="A4" s="23" t="s">
        <v>30</v>
      </c>
      <c r="B4" s="23"/>
      <c r="C4" s="23"/>
      <c r="D4" s="23"/>
      <c r="E4" s="23"/>
      <c r="F4" s="23"/>
      <c r="G4" s="23"/>
      <c r="H4" s="23"/>
      <c r="I4" s="23"/>
      <c r="K4" s="1" t="s">
        <v>3</v>
      </c>
    </row>
    <row r="5" spans="1:11" ht="15" x14ac:dyDescent="0.3">
      <c r="A5" s="24"/>
      <c r="B5" s="24"/>
      <c r="C5" s="24"/>
      <c r="D5" s="24"/>
      <c r="E5" s="24"/>
      <c r="F5" s="24"/>
      <c r="G5" s="24"/>
      <c r="H5" s="24"/>
      <c r="I5" s="24"/>
    </row>
    <row r="6" spans="1:11" x14ac:dyDescent="0.3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3" t="s">
        <v>10</v>
      </c>
      <c r="H6" s="3" t="s">
        <v>11</v>
      </c>
      <c r="I6" s="3" t="s">
        <v>12</v>
      </c>
    </row>
    <row r="7" spans="1:11" x14ac:dyDescent="0.3">
      <c r="A7" s="4"/>
      <c r="B7" s="4"/>
      <c r="C7" s="5"/>
      <c r="D7" s="5" t="s">
        <v>13</v>
      </c>
      <c r="E7" s="5"/>
      <c r="F7" s="5" t="s">
        <v>14</v>
      </c>
      <c r="G7" s="6" t="s">
        <v>15</v>
      </c>
      <c r="H7" s="6" t="s">
        <v>16</v>
      </c>
      <c r="I7" s="6" t="s">
        <v>17</v>
      </c>
    </row>
    <row r="8" spans="1:11" ht="24" customHeight="1" x14ac:dyDescent="0.3">
      <c r="A8" s="7" t="s">
        <v>18</v>
      </c>
      <c r="B8" s="8">
        <v>2347</v>
      </c>
      <c r="C8" s="8">
        <v>797</v>
      </c>
      <c r="D8" s="9">
        <v>8233023.5999999996</v>
      </c>
      <c r="E8" s="9">
        <v>2140586.14</v>
      </c>
      <c r="F8" s="9">
        <v>9094215</v>
      </c>
      <c r="G8" s="10">
        <v>8476770</v>
      </c>
      <c r="H8" s="11">
        <f t="shared" ref="H8:H12" si="0">SUM(D8-F8)/F8</f>
        <v>-9.469661757501889E-2</v>
      </c>
      <c r="I8" s="11">
        <f t="shared" ref="I8:I13" si="1">SUM(D8-G8)/G8</f>
        <v>-2.8754631776018502E-2</v>
      </c>
    </row>
    <row r="9" spans="1:11" ht="21" customHeight="1" x14ac:dyDescent="0.3">
      <c r="A9" s="7" t="s">
        <v>19</v>
      </c>
      <c r="B9" s="8">
        <v>1097</v>
      </c>
      <c r="C9" s="8">
        <v>378</v>
      </c>
      <c r="D9" s="9">
        <v>3055555.9</v>
      </c>
      <c r="E9" s="9">
        <v>794444.53</v>
      </c>
      <c r="F9" s="9">
        <v>3355748</v>
      </c>
      <c r="G9" s="10">
        <v>3114062</v>
      </c>
      <c r="H9" s="11">
        <f t="shared" si="0"/>
        <v>-8.9456091458595843E-2</v>
      </c>
      <c r="I9" s="11">
        <f t="shared" si="1"/>
        <v>-1.8787711998027045E-2</v>
      </c>
    </row>
    <row r="10" spans="1:11" ht="20.25" customHeight="1" x14ac:dyDescent="0.3">
      <c r="A10" s="7" t="s">
        <v>20</v>
      </c>
      <c r="B10" s="8">
        <v>32</v>
      </c>
      <c r="C10" s="8">
        <v>6</v>
      </c>
      <c r="D10" s="9">
        <v>73462.8</v>
      </c>
      <c r="E10" s="9">
        <v>19100.55</v>
      </c>
      <c r="F10" s="9">
        <v>70186</v>
      </c>
      <c r="G10" s="10">
        <v>92201</v>
      </c>
      <c r="H10" s="12">
        <f>SUM(D10-F10)/F10</f>
        <v>4.6687373550280721E-2</v>
      </c>
      <c r="I10" s="11">
        <f t="shared" si="1"/>
        <v>-0.20323206906649599</v>
      </c>
    </row>
    <row r="11" spans="1:11" ht="24" customHeight="1" x14ac:dyDescent="0.3">
      <c r="A11" s="7" t="s">
        <v>21</v>
      </c>
      <c r="B11" s="8">
        <v>1024</v>
      </c>
      <c r="C11" s="8">
        <v>16</v>
      </c>
      <c r="D11" s="9">
        <v>3190745.05</v>
      </c>
      <c r="E11" s="9">
        <v>574334.11</v>
      </c>
      <c r="F11" s="9">
        <v>3731973</v>
      </c>
      <c r="G11" s="10">
        <v>3839847</v>
      </c>
      <c r="H11" s="11">
        <f t="shared" si="0"/>
        <v>-0.14502461566576183</v>
      </c>
      <c r="I11" s="11">
        <f t="shared" si="1"/>
        <v>-0.16904370148081427</v>
      </c>
    </row>
    <row r="12" spans="1:11" ht="22.5" customHeight="1" x14ac:dyDescent="0.3">
      <c r="A12" s="7" t="s">
        <v>22</v>
      </c>
      <c r="B12" s="8">
        <v>7446</v>
      </c>
      <c r="C12" s="8">
        <v>192</v>
      </c>
      <c r="D12" s="9">
        <v>42317041.350000001</v>
      </c>
      <c r="E12" s="9">
        <v>13753038.439999999</v>
      </c>
      <c r="F12" s="9">
        <v>45907046</v>
      </c>
      <c r="G12" s="10">
        <v>44561671</v>
      </c>
      <c r="H12" s="11">
        <f t="shared" si="0"/>
        <v>-7.820160438987947E-2</v>
      </c>
      <c r="I12" s="11">
        <f t="shared" si="1"/>
        <v>-5.0371307889239575E-2</v>
      </c>
    </row>
    <row r="13" spans="1:11" ht="25.5" customHeight="1" x14ac:dyDescent="0.3">
      <c r="A13" s="13" t="s">
        <v>23</v>
      </c>
      <c r="B13" s="14">
        <f t="shared" ref="B13:E13" si="2">SUM(B8:B12)</f>
        <v>11946</v>
      </c>
      <c r="C13" s="14">
        <f>SUM(C8:C12)</f>
        <v>1389</v>
      </c>
      <c r="D13" s="15">
        <f t="shared" si="2"/>
        <v>56869828.700000003</v>
      </c>
      <c r="E13" s="15">
        <f t="shared" si="2"/>
        <v>17281503.77</v>
      </c>
      <c r="F13" s="15">
        <f t="shared" ref="F13" si="3">SUM(F8:F12)</f>
        <v>62159168</v>
      </c>
      <c r="G13" s="15">
        <f>SUM(G8:G12)</f>
        <v>60084551</v>
      </c>
      <c r="H13" s="16">
        <f>SUM(D13-F13)/F13</f>
        <v>-8.5093470041297803E-2</v>
      </c>
      <c r="I13" s="17">
        <f t="shared" si="1"/>
        <v>-5.3503309028638611E-2</v>
      </c>
    </row>
    <row r="16" spans="1:11" ht="15" x14ac:dyDescent="0.3">
      <c r="A16" s="18" t="s">
        <v>24</v>
      </c>
      <c r="B16" s="19"/>
    </row>
    <row r="17" spans="1:9" x14ac:dyDescent="0.3">
      <c r="A17" s="2" t="s">
        <v>4</v>
      </c>
      <c r="B17" s="2" t="s">
        <v>5</v>
      </c>
      <c r="C17" s="2" t="s">
        <v>6</v>
      </c>
      <c r="D17" s="2" t="s">
        <v>7</v>
      </c>
      <c r="E17" s="3" t="s">
        <v>25</v>
      </c>
      <c r="F17" s="3" t="s">
        <v>12</v>
      </c>
      <c r="G17" s="3" t="s">
        <v>26</v>
      </c>
      <c r="H17" s="3" t="s">
        <v>27</v>
      </c>
      <c r="I17" s="3" t="s">
        <v>12</v>
      </c>
    </row>
    <row r="18" spans="1:9" x14ac:dyDescent="0.3">
      <c r="A18" s="4"/>
      <c r="B18" s="4"/>
      <c r="C18" s="5"/>
      <c r="D18" s="5" t="s">
        <v>13</v>
      </c>
      <c r="E18" s="6" t="s">
        <v>15</v>
      </c>
      <c r="F18" s="6" t="s">
        <v>17</v>
      </c>
      <c r="G18" s="6" t="s">
        <v>28</v>
      </c>
      <c r="H18" s="6" t="s">
        <v>29</v>
      </c>
      <c r="I18" s="6" t="s">
        <v>17</v>
      </c>
    </row>
    <row r="19" spans="1:9" ht="21" customHeight="1" x14ac:dyDescent="0.3">
      <c r="A19" s="7" t="s">
        <v>18</v>
      </c>
      <c r="B19" s="8">
        <f>B8</f>
        <v>2347</v>
      </c>
      <c r="C19" s="8">
        <f>C8</f>
        <v>797</v>
      </c>
      <c r="D19" s="9">
        <v>26136960.800000001</v>
      </c>
      <c r="E19" s="10">
        <v>25543928</v>
      </c>
      <c r="F19" s="12">
        <f t="shared" ref="F19:F24" si="4">SUM(D19-E19)/E19</f>
        <v>2.3216194470952186E-2</v>
      </c>
      <c r="G19" s="9">
        <v>6795609.8099999996</v>
      </c>
      <c r="H19" s="10">
        <v>6641421</v>
      </c>
      <c r="I19" s="12">
        <f t="shared" ref="I19:I24" si="5">SUM(G19-H19)/H19</f>
        <v>2.3216237910531436E-2</v>
      </c>
    </row>
    <row r="20" spans="1:9" ht="21" customHeight="1" x14ac:dyDescent="0.3">
      <c r="A20" s="7" t="s">
        <v>19</v>
      </c>
      <c r="B20" s="8">
        <f t="shared" ref="B20:C23" si="6">B9</f>
        <v>1097</v>
      </c>
      <c r="C20" s="8">
        <f t="shared" si="6"/>
        <v>378</v>
      </c>
      <c r="D20" s="9">
        <v>9705174.4000000004</v>
      </c>
      <c r="E20" s="10">
        <v>9524052</v>
      </c>
      <c r="F20" s="12">
        <f t="shared" si="4"/>
        <v>1.9017367817815399E-2</v>
      </c>
      <c r="G20" s="9">
        <v>2523345.34</v>
      </c>
      <c r="H20" s="10">
        <v>2476254</v>
      </c>
      <c r="I20" s="12">
        <f t="shared" si="5"/>
        <v>1.9017168674942009E-2</v>
      </c>
    </row>
    <row r="21" spans="1:9" ht="20.25" customHeight="1" x14ac:dyDescent="0.3">
      <c r="A21" s="7" t="s">
        <v>20</v>
      </c>
      <c r="B21" s="8">
        <f t="shared" si="6"/>
        <v>32</v>
      </c>
      <c r="C21" s="8">
        <f t="shared" si="6"/>
        <v>6</v>
      </c>
      <c r="D21" s="9">
        <v>219074.15</v>
      </c>
      <c r="E21" s="10">
        <v>295631</v>
      </c>
      <c r="F21" s="11">
        <f t="shared" si="4"/>
        <v>-0.25896083293024075</v>
      </c>
      <c r="G21" s="9">
        <v>56959.28</v>
      </c>
      <c r="H21" s="10">
        <v>76864</v>
      </c>
      <c r="I21" s="11">
        <f t="shared" si="5"/>
        <v>-0.2589602414654455</v>
      </c>
    </row>
    <row r="22" spans="1:9" ht="21" customHeight="1" x14ac:dyDescent="0.3">
      <c r="A22" s="7" t="s">
        <v>21</v>
      </c>
      <c r="B22" s="8">
        <f t="shared" si="6"/>
        <v>1024</v>
      </c>
      <c r="C22" s="8">
        <f t="shared" si="6"/>
        <v>16</v>
      </c>
      <c r="D22" s="9">
        <v>10495031.6</v>
      </c>
      <c r="E22" s="10">
        <v>11842702</v>
      </c>
      <c r="F22" s="11">
        <f t="shared" si="4"/>
        <v>-0.11379754383754656</v>
      </c>
      <c r="G22" s="9">
        <v>1889105.69</v>
      </c>
      <c r="H22" s="10">
        <v>2131686</v>
      </c>
      <c r="I22" s="11">
        <f t="shared" si="5"/>
        <v>-0.11379739323709029</v>
      </c>
    </row>
    <row r="23" spans="1:9" ht="21" customHeight="1" x14ac:dyDescent="0.3">
      <c r="A23" s="7" t="s">
        <v>22</v>
      </c>
      <c r="B23" s="8">
        <f t="shared" si="6"/>
        <v>7446</v>
      </c>
      <c r="C23" s="8">
        <f t="shared" si="6"/>
        <v>192</v>
      </c>
      <c r="D23" s="9">
        <v>132987063.40000001</v>
      </c>
      <c r="E23" s="10">
        <v>135991462</v>
      </c>
      <c r="F23" s="11">
        <f t="shared" si="4"/>
        <v>-2.2092553133960673E-2</v>
      </c>
      <c r="G23" s="9">
        <v>43220795.609999999</v>
      </c>
      <c r="H23" s="10">
        <v>44197225</v>
      </c>
      <c r="I23" s="11">
        <f t="shared" si="5"/>
        <v>-2.2092549701932657E-2</v>
      </c>
    </row>
    <row r="24" spans="1:9" ht="21" customHeight="1" x14ac:dyDescent="0.3">
      <c r="A24" s="13" t="s">
        <v>23</v>
      </c>
      <c r="B24" s="14">
        <f>SUM(B19:B23)</f>
        <v>11946</v>
      </c>
      <c r="C24" s="14">
        <f>SUM(C19:C23)</f>
        <v>1389</v>
      </c>
      <c r="D24" s="20">
        <f>SUM(D19:D23)</f>
        <v>179543304.35000002</v>
      </c>
      <c r="E24" s="20">
        <f>SUM(E19:E23)</f>
        <v>183197775</v>
      </c>
      <c r="F24" s="16">
        <f t="shared" si="4"/>
        <v>-1.9948226172506606E-2</v>
      </c>
      <c r="G24" s="20">
        <f>SUM(G19:G23)</f>
        <v>54485815.729999997</v>
      </c>
      <c r="H24" s="20">
        <f>SUM(H19:H23)</f>
        <v>55523450</v>
      </c>
      <c r="I24" s="16">
        <f t="shared" si="5"/>
        <v>-1.8688216780477496E-2</v>
      </c>
    </row>
    <row r="25" spans="1:9" x14ac:dyDescent="0.3">
      <c r="G25" s="21"/>
      <c r="H25" s="21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6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cp:lastPrinted>2024-10-15T21:39:39Z</cp:lastPrinted>
  <dcterms:created xsi:type="dcterms:W3CDTF">2024-10-15T21:38:47Z</dcterms:created>
  <dcterms:modified xsi:type="dcterms:W3CDTF">2024-10-16T16:17:01Z</dcterms:modified>
</cp:coreProperties>
</file>