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G23" i="1"/>
  <c r="I23" i="1" s="1"/>
  <c r="F23" i="1"/>
  <c r="D23" i="1"/>
  <c r="C23" i="1"/>
  <c r="B23" i="1"/>
  <c r="I22" i="1"/>
  <c r="G22" i="1"/>
  <c r="D22" i="1"/>
  <c r="F22" i="1" s="1"/>
  <c r="C22" i="1"/>
  <c r="B22" i="1"/>
  <c r="G21" i="1"/>
  <c r="I21" i="1" s="1"/>
  <c r="F21" i="1"/>
  <c r="D21" i="1"/>
  <c r="C21" i="1"/>
  <c r="B21" i="1"/>
  <c r="I20" i="1"/>
  <c r="G20" i="1"/>
  <c r="D20" i="1"/>
  <c r="F20" i="1" s="1"/>
  <c r="C20" i="1"/>
  <c r="C24" i="1" s="1"/>
  <c r="B20" i="1"/>
  <c r="G19" i="1"/>
  <c r="I19" i="1" s="1"/>
  <c r="F19" i="1"/>
  <c r="D19" i="1"/>
  <c r="C19" i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  <c r="D24" i="1" l="1"/>
  <c r="F24" i="1" s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<sst xmlns="http://schemas.openxmlformats.org/spreadsheetml/2006/main" count="46" uniqueCount="30">
  <si>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</si>
  <si>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</si>
  <si>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</si>
  <si>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January 2016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</si>
  <si>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</si>
  <si>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</si>
  <si>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</si>
  <si>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</si>
  <si>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</si>
  <si>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</si>
  <si>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</si>
  <si>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</si>
  <si>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</si>
  <si>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</si>
  <si>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</si>
  <si>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</si>
  <si>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</si>
  <si>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</si>
  <si>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</si>
  <si>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</si>
  <si>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</si>
  <si>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</si>
  <si>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</si>
  <si>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</si>
  <si>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2015/2016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</si>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</sst>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</cellXfs>
  <cellStyles count="5">
    <cellStyle name="Currency" xfId="1" builtinId="4"/>
    <cellStyle name="Currency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A14" sqref="A14"/>
    </sheetView>
  </sheetViews>
  <sheetFormatPr defaultRowHeight="12.5" x14ac:dyDescent="0.25"/>
  <cols>
    <col min="1" max="2" width="19.179687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8.1796875" style="2" bestFit="1" customWidth="1"/>
    <col min="8" max="8" width="15.1796875" style="2" bestFit="1" customWidth="1"/>
    <col min="9" max="9" width="13.1796875" style="2" bestFit="1" customWidth="1"/>
    <col min="10" max="256" width="8.7265625" style="2"/>
    <col min="257" max="258" width="19.179687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8.1796875" style="2" bestFit="1" customWidth="1"/>
    <col min="264" max="264" width="15.1796875" style="2" bestFit="1" customWidth="1"/>
    <col min="265" max="265" width="13.1796875" style="2" bestFit="1" customWidth="1"/>
    <col min="266" max="512" width="8.7265625" style="2"/>
    <col min="513" max="514" width="19.179687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8.1796875" style="2" bestFit="1" customWidth="1"/>
    <col min="520" max="520" width="15.1796875" style="2" bestFit="1" customWidth="1"/>
    <col min="521" max="521" width="13.1796875" style="2" bestFit="1" customWidth="1"/>
    <col min="522" max="768" width="8.7265625" style="2"/>
    <col min="769" max="770" width="19.179687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8.1796875" style="2" bestFit="1" customWidth="1"/>
    <col min="776" max="776" width="15.1796875" style="2" bestFit="1" customWidth="1"/>
    <col min="777" max="777" width="13.1796875" style="2" bestFit="1" customWidth="1"/>
    <col min="778" max="1024" width="8.7265625" style="2"/>
    <col min="1025" max="1026" width="19.179687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8.1796875" style="2" bestFit="1" customWidth="1"/>
    <col min="1032" max="1032" width="15.1796875" style="2" bestFit="1" customWidth="1"/>
    <col min="1033" max="1033" width="13.1796875" style="2" bestFit="1" customWidth="1"/>
    <col min="1034" max="1280" width="8.7265625" style="2"/>
    <col min="1281" max="1282" width="19.179687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8.1796875" style="2" bestFit="1" customWidth="1"/>
    <col min="1288" max="1288" width="15.1796875" style="2" bestFit="1" customWidth="1"/>
    <col min="1289" max="1289" width="13.1796875" style="2" bestFit="1" customWidth="1"/>
    <col min="1290" max="1536" width="8.7265625" style="2"/>
    <col min="1537" max="1538" width="19.179687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8.1796875" style="2" bestFit="1" customWidth="1"/>
    <col min="1544" max="1544" width="15.1796875" style="2" bestFit="1" customWidth="1"/>
    <col min="1545" max="1545" width="13.1796875" style="2" bestFit="1" customWidth="1"/>
    <col min="1546" max="1792" width="8.7265625" style="2"/>
    <col min="1793" max="1794" width="19.179687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8.1796875" style="2" bestFit="1" customWidth="1"/>
    <col min="1800" max="1800" width="15.1796875" style="2" bestFit="1" customWidth="1"/>
    <col min="1801" max="1801" width="13.1796875" style="2" bestFit="1" customWidth="1"/>
    <col min="1802" max="2048" width="8.7265625" style="2"/>
    <col min="2049" max="2050" width="19.179687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8.1796875" style="2" bestFit="1" customWidth="1"/>
    <col min="2056" max="2056" width="15.1796875" style="2" bestFit="1" customWidth="1"/>
    <col min="2057" max="2057" width="13.1796875" style="2" bestFit="1" customWidth="1"/>
    <col min="2058" max="2304" width="8.7265625" style="2"/>
    <col min="2305" max="2306" width="19.179687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8.1796875" style="2" bestFit="1" customWidth="1"/>
    <col min="2312" max="2312" width="15.1796875" style="2" bestFit="1" customWidth="1"/>
    <col min="2313" max="2313" width="13.1796875" style="2" bestFit="1" customWidth="1"/>
    <col min="2314" max="2560" width="8.7265625" style="2"/>
    <col min="2561" max="2562" width="19.179687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8.1796875" style="2" bestFit="1" customWidth="1"/>
    <col min="2568" max="2568" width="15.1796875" style="2" bestFit="1" customWidth="1"/>
    <col min="2569" max="2569" width="13.1796875" style="2" bestFit="1" customWidth="1"/>
    <col min="2570" max="2816" width="8.7265625" style="2"/>
    <col min="2817" max="2818" width="19.179687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8.1796875" style="2" bestFit="1" customWidth="1"/>
    <col min="2824" max="2824" width="15.1796875" style="2" bestFit="1" customWidth="1"/>
    <col min="2825" max="2825" width="13.1796875" style="2" bestFit="1" customWidth="1"/>
    <col min="2826" max="3072" width="8.7265625" style="2"/>
    <col min="3073" max="3074" width="19.179687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8.1796875" style="2" bestFit="1" customWidth="1"/>
    <col min="3080" max="3080" width="15.1796875" style="2" bestFit="1" customWidth="1"/>
    <col min="3081" max="3081" width="13.1796875" style="2" bestFit="1" customWidth="1"/>
    <col min="3082" max="3328" width="8.7265625" style="2"/>
    <col min="3329" max="3330" width="19.179687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8.1796875" style="2" bestFit="1" customWidth="1"/>
    <col min="3336" max="3336" width="15.1796875" style="2" bestFit="1" customWidth="1"/>
    <col min="3337" max="3337" width="13.1796875" style="2" bestFit="1" customWidth="1"/>
    <col min="3338" max="3584" width="8.7265625" style="2"/>
    <col min="3585" max="3586" width="19.179687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8.1796875" style="2" bestFit="1" customWidth="1"/>
    <col min="3592" max="3592" width="15.1796875" style="2" bestFit="1" customWidth="1"/>
    <col min="3593" max="3593" width="13.1796875" style="2" bestFit="1" customWidth="1"/>
    <col min="3594" max="3840" width="8.7265625" style="2"/>
    <col min="3841" max="3842" width="19.179687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8.1796875" style="2" bestFit="1" customWidth="1"/>
    <col min="3848" max="3848" width="15.1796875" style="2" bestFit="1" customWidth="1"/>
    <col min="3849" max="3849" width="13.1796875" style="2" bestFit="1" customWidth="1"/>
    <col min="3850" max="4096" width="8.7265625" style="2"/>
    <col min="4097" max="4098" width="19.179687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8.1796875" style="2" bestFit="1" customWidth="1"/>
    <col min="4104" max="4104" width="15.1796875" style="2" bestFit="1" customWidth="1"/>
    <col min="4105" max="4105" width="13.1796875" style="2" bestFit="1" customWidth="1"/>
    <col min="4106" max="4352" width="8.7265625" style="2"/>
    <col min="4353" max="4354" width="19.179687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8.1796875" style="2" bestFit="1" customWidth="1"/>
    <col min="4360" max="4360" width="15.1796875" style="2" bestFit="1" customWidth="1"/>
    <col min="4361" max="4361" width="13.1796875" style="2" bestFit="1" customWidth="1"/>
    <col min="4362" max="4608" width="8.7265625" style="2"/>
    <col min="4609" max="4610" width="19.179687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8.1796875" style="2" bestFit="1" customWidth="1"/>
    <col min="4616" max="4616" width="15.1796875" style="2" bestFit="1" customWidth="1"/>
    <col min="4617" max="4617" width="13.1796875" style="2" bestFit="1" customWidth="1"/>
    <col min="4618" max="4864" width="8.7265625" style="2"/>
    <col min="4865" max="4866" width="19.179687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8.1796875" style="2" bestFit="1" customWidth="1"/>
    <col min="4872" max="4872" width="15.1796875" style="2" bestFit="1" customWidth="1"/>
    <col min="4873" max="4873" width="13.1796875" style="2" bestFit="1" customWidth="1"/>
    <col min="4874" max="5120" width="8.7265625" style="2"/>
    <col min="5121" max="5122" width="19.179687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8.1796875" style="2" bestFit="1" customWidth="1"/>
    <col min="5128" max="5128" width="15.1796875" style="2" bestFit="1" customWidth="1"/>
    <col min="5129" max="5129" width="13.1796875" style="2" bestFit="1" customWidth="1"/>
    <col min="5130" max="5376" width="8.7265625" style="2"/>
    <col min="5377" max="5378" width="19.179687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8.1796875" style="2" bestFit="1" customWidth="1"/>
    <col min="5384" max="5384" width="15.1796875" style="2" bestFit="1" customWidth="1"/>
    <col min="5385" max="5385" width="13.1796875" style="2" bestFit="1" customWidth="1"/>
    <col min="5386" max="5632" width="8.7265625" style="2"/>
    <col min="5633" max="5634" width="19.179687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8.1796875" style="2" bestFit="1" customWidth="1"/>
    <col min="5640" max="5640" width="15.1796875" style="2" bestFit="1" customWidth="1"/>
    <col min="5641" max="5641" width="13.1796875" style="2" bestFit="1" customWidth="1"/>
    <col min="5642" max="5888" width="8.7265625" style="2"/>
    <col min="5889" max="5890" width="19.179687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8.1796875" style="2" bestFit="1" customWidth="1"/>
    <col min="5896" max="5896" width="15.1796875" style="2" bestFit="1" customWidth="1"/>
    <col min="5897" max="5897" width="13.1796875" style="2" bestFit="1" customWidth="1"/>
    <col min="5898" max="6144" width="8.7265625" style="2"/>
    <col min="6145" max="6146" width="19.179687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8.1796875" style="2" bestFit="1" customWidth="1"/>
    <col min="6152" max="6152" width="15.1796875" style="2" bestFit="1" customWidth="1"/>
    <col min="6153" max="6153" width="13.1796875" style="2" bestFit="1" customWidth="1"/>
    <col min="6154" max="6400" width="8.7265625" style="2"/>
    <col min="6401" max="6402" width="19.179687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8.1796875" style="2" bestFit="1" customWidth="1"/>
    <col min="6408" max="6408" width="15.1796875" style="2" bestFit="1" customWidth="1"/>
    <col min="6409" max="6409" width="13.1796875" style="2" bestFit="1" customWidth="1"/>
    <col min="6410" max="6656" width="8.7265625" style="2"/>
    <col min="6657" max="6658" width="19.179687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8.1796875" style="2" bestFit="1" customWidth="1"/>
    <col min="6664" max="6664" width="15.1796875" style="2" bestFit="1" customWidth="1"/>
    <col min="6665" max="6665" width="13.1796875" style="2" bestFit="1" customWidth="1"/>
    <col min="6666" max="6912" width="8.7265625" style="2"/>
    <col min="6913" max="6914" width="19.179687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8.1796875" style="2" bestFit="1" customWidth="1"/>
    <col min="6920" max="6920" width="15.1796875" style="2" bestFit="1" customWidth="1"/>
    <col min="6921" max="6921" width="13.1796875" style="2" bestFit="1" customWidth="1"/>
    <col min="6922" max="7168" width="8.7265625" style="2"/>
    <col min="7169" max="7170" width="19.179687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8.1796875" style="2" bestFit="1" customWidth="1"/>
    <col min="7176" max="7176" width="15.1796875" style="2" bestFit="1" customWidth="1"/>
    <col min="7177" max="7177" width="13.1796875" style="2" bestFit="1" customWidth="1"/>
    <col min="7178" max="7424" width="8.7265625" style="2"/>
    <col min="7425" max="7426" width="19.179687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8.1796875" style="2" bestFit="1" customWidth="1"/>
    <col min="7432" max="7432" width="15.1796875" style="2" bestFit="1" customWidth="1"/>
    <col min="7433" max="7433" width="13.1796875" style="2" bestFit="1" customWidth="1"/>
    <col min="7434" max="7680" width="8.7265625" style="2"/>
    <col min="7681" max="7682" width="19.179687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8.1796875" style="2" bestFit="1" customWidth="1"/>
    <col min="7688" max="7688" width="15.1796875" style="2" bestFit="1" customWidth="1"/>
    <col min="7689" max="7689" width="13.1796875" style="2" bestFit="1" customWidth="1"/>
    <col min="7690" max="7936" width="8.7265625" style="2"/>
    <col min="7937" max="7938" width="19.179687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8.1796875" style="2" bestFit="1" customWidth="1"/>
    <col min="7944" max="7944" width="15.1796875" style="2" bestFit="1" customWidth="1"/>
    <col min="7945" max="7945" width="13.1796875" style="2" bestFit="1" customWidth="1"/>
    <col min="7946" max="8192" width="8.7265625" style="2"/>
    <col min="8193" max="8194" width="19.179687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8.1796875" style="2" bestFit="1" customWidth="1"/>
    <col min="8200" max="8200" width="15.1796875" style="2" bestFit="1" customWidth="1"/>
    <col min="8201" max="8201" width="13.1796875" style="2" bestFit="1" customWidth="1"/>
    <col min="8202" max="8448" width="8.7265625" style="2"/>
    <col min="8449" max="8450" width="19.179687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8.1796875" style="2" bestFit="1" customWidth="1"/>
    <col min="8456" max="8456" width="15.1796875" style="2" bestFit="1" customWidth="1"/>
    <col min="8457" max="8457" width="13.1796875" style="2" bestFit="1" customWidth="1"/>
    <col min="8458" max="8704" width="8.7265625" style="2"/>
    <col min="8705" max="8706" width="19.179687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8.1796875" style="2" bestFit="1" customWidth="1"/>
    <col min="8712" max="8712" width="15.1796875" style="2" bestFit="1" customWidth="1"/>
    <col min="8713" max="8713" width="13.1796875" style="2" bestFit="1" customWidth="1"/>
    <col min="8714" max="8960" width="8.7265625" style="2"/>
    <col min="8961" max="8962" width="19.179687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8.1796875" style="2" bestFit="1" customWidth="1"/>
    <col min="8968" max="8968" width="15.1796875" style="2" bestFit="1" customWidth="1"/>
    <col min="8969" max="8969" width="13.1796875" style="2" bestFit="1" customWidth="1"/>
    <col min="8970" max="9216" width="8.7265625" style="2"/>
    <col min="9217" max="9218" width="19.179687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8.1796875" style="2" bestFit="1" customWidth="1"/>
    <col min="9224" max="9224" width="15.1796875" style="2" bestFit="1" customWidth="1"/>
    <col min="9225" max="9225" width="13.1796875" style="2" bestFit="1" customWidth="1"/>
    <col min="9226" max="9472" width="8.7265625" style="2"/>
    <col min="9473" max="9474" width="19.179687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8.1796875" style="2" bestFit="1" customWidth="1"/>
    <col min="9480" max="9480" width="15.1796875" style="2" bestFit="1" customWidth="1"/>
    <col min="9481" max="9481" width="13.1796875" style="2" bestFit="1" customWidth="1"/>
    <col min="9482" max="9728" width="8.7265625" style="2"/>
    <col min="9729" max="9730" width="19.179687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8.1796875" style="2" bestFit="1" customWidth="1"/>
    <col min="9736" max="9736" width="15.1796875" style="2" bestFit="1" customWidth="1"/>
    <col min="9737" max="9737" width="13.1796875" style="2" bestFit="1" customWidth="1"/>
    <col min="9738" max="9984" width="8.7265625" style="2"/>
    <col min="9985" max="9986" width="19.179687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8.1796875" style="2" bestFit="1" customWidth="1"/>
    <col min="9992" max="9992" width="15.1796875" style="2" bestFit="1" customWidth="1"/>
    <col min="9993" max="9993" width="13.1796875" style="2" bestFit="1" customWidth="1"/>
    <col min="9994" max="10240" width="8.7265625" style="2"/>
    <col min="10241" max="10242" width="19.179687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8.1796875" style="2" bestFit="1" customWidth="1"/>
    <col min="10248" max="10248" width="15.1796875" style="2" bestFit="1" customWidth="1"/>
    <col min="10249" max="10249" width="13.1796875" style="2" bestFit="1" customWidth="1"/>
    <col min="10250" max="10496" width="8.7265625" style="2"/>
    <col min="10497" max="10498" width="19.179687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8.1796875" style="2" bestFit="1" customWidth="1"/>
    <col min="10504" max="10504" width="15.1796875" style="2" bestFit="1" customWidth="1"/>
    <col min="10505" max="10505" width="13.1796875" style="2" bestFit="1" customWidth="1"/>
    <col min="10506" max="10752" width="8.7265625" style="2"/>
    <col min="10753" max="10754" width="19.179687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8.1796875" style="2" bestFit="1" customWidth="1"/>
    <col min="10760" max="10760" width="15.1796875" style="2" bestFit="1" customWidth="1"/>
    <col min="10761" max="10761" width="13.1796875" style="2" bestFit="1" customWidth="1"/>
    <col min="10762" max="11008" width="8.7265625" style="2"/>
    <col min="11009" max="11010" width="19.179687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8.1796875" style="2" bestFit="1" customWidth="1"/>
    <col min="11016" max="11016" width="15.1796875" style="2" bestFit="1" customWidth="1"/>
    <col min="11017" max="11017" width="13.1796875" style="2" bestFit="1" customWidth="1"/>
    <col min="11018" max="11264" width="8.7265625" style="2"/>
    <col min="11265" max="11266" width="19.179687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8.1796875" style="2" bestFit="1" customWidth="1"/>
    <col min="11272" max="11272" width="15.1796875" style="2" bestFit="1" customWidth="1"/>
    <col min="11273" max="11273" width="13.1796875" style="2" bestFit="1" customWidth="1"/>
    <col min="11274" max="11520" width="8.7265625" style="2"/>
    <col min="11521" max="11522" width="19.179687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8.1796875" style="2" bestFit="1" customWidth="1"/>
    <col min="11528" max="11528" width="15.1796875" style="2" bestFit="1" customWidth="1"/>
    <col min="11529" max="11529" width="13.1796875" style="2" bestFit="1" customWidth="1"/>
    <col min="11530" max="11776" width="8.7265625" style="2"/>
    <col min="11777" max="11778" width="19.179687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8.1796875" style="2" bestFit="1" customWidth="1"/>
    <col min="11784" max="11784" width="15.1796875" style="2" bestFit="1" customWidth="1"/>
    <col min="11785" max="11785" width="13.1796875" style="2" bestFit="1" customWidth="1"/>
    <col min="11786" max="12032" width="8.7265625" style="2"/>
    <col min="12033" max="12034" width="19.179687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8.1796875" style="2" bestFit="1" customWidth="1"/>
    <col min="12040" max="12040" width="15.1796875" style="2" bestFit="1" customWidth="1"/>
    <col min="12041" max="12041" width="13.1796875" style="2" bestFit="1" customWidth="1"/>
    <col min="12042" max="12288" width="8.7265625" style="2"/>
    <col min="12289" max="12290" width="19.179687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8.1796875" style="2" bestFit="1" customWidth="1"/>
    <col min="12296" max="12296" width="15.1796875" style="2" bestFit="1" customWidth="1"/>
    <col min="12297" max="12297" width="13.1796875" style="2" bestFit="1" customWidth="1"/>
    <col min="12298" max="12544" width="8.7265625" style="2"/>
    <col min="12545" max="12546" width="19.179687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8.1796875" style="2" bestFit="1" customWidth="1"/>
    <col min="12552" max="12552" width="15.1796875" style="2" bestFit="1" customWidth="1"/>
    <col min="12553" max="12553" width="13.1796875" style="2" bestFit="1" customWidth="1"/>
    <col min="12554" max="12800" width="8.7265625" style="2"/>
    <col min="12801" max="12802" width="19.179687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8.1796875" style="2" bestFit="1" customWidth="1"/>
    <col min="12808" max="12808" width="15.1796875" style="2" bestFit="1" customWidth="1"/>
    <col min="12809" max="12809" width="13.1796875" style="2" bestFit="1" customWidth="1"/>
    <col min="12810" max="13056" width="8.7265625" style="2"/>
    <col min="13057" max="13058" width="19.179687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8.1796875" style="2" bestFit="1" customWidth="1"/>
    <col min="13064" max="13064" width="15.1796875" style="2" bestFit="1" customWidth="1"/>
    <col min="13065" max="13065" width="13.1796875" style="2" bestFit="1" customWidth="1"/>
    <col min="13066" max="13312" width="8.7265625" style="2"/>
    <col min="13313" max="13314" width="19.179687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8.1796875" style="2" bestFit="1" customWidth="1"/>
    <col min="13320" max="13320" width="15.1796875" style="2" bestFit="1" customWidth="1"/>
    <col min="13321" max="13321" width="13.1796875" style="2" bestFit="1" customWidth="1"/>
    <col min="13322" max="13568" width="8.7265625" style="2"/>
    <col min="13569" max="13570" width="19.179687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8.1796875" style="2" bestFit="1" customWidth="1"/>
    <col min="13576" max="13576" width="15.1796875" style="2" bestFit="1" customWidth="1"/>
    <col min="13577" max="13577" width="13.1796875" style="2" bestFit="1" customWidth="1"/>
    <col min="13578" max="13824" width="8.7265625" style="2"/>
    <col min="13825" max="13826" width="19.179687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8.1796875" style="2" bestFit="1" customWidth="1"/>
    <col min="13832" max="13832" width="15.1796875" style="2" bestFit="1" customWidth="1"/>
    <col min="13833" max="13833" width="13.1796875" style="2" bestFit="1" customWidth="1"/>
    <col min="13834" max="14080" width="8.7265625" style="2"/>
    <col min="14081" max="14082" width="19.179687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8.1796875" style="2" bestFit="1" customWidth="1"/>
    <col min="14088" max="14088" width="15.1796875" style="2" bestFit="1" customWidth="1"/>
    <col min="14089" max="14089" width="13.1796875" style="2" bestFit="1" customWidth="1"/>
    <col min="14090" max="14336" width="8.7265625" style="2"/>
    <col min="14337" max="14338" width="19.179687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8.1796875" style="2" bestFit="1" customWidth="1"/>
    <col min="14344" max="14344" width="15.1796875" style="2" bestFit="1" customWidth="1"/>
    <col min="14345" max="14345" width="13.1796875" style="2" bestFit="1" customWidth="1"/>
    <col min="14346" max="14592" width="8.7265625" style="2"/>
    <col min="14593" max="14594" width="19.179687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8.1796875" style="2" bestFit="1" customWidth="1"/>
    <col min="14600" max="14600" width="15.1796875" style="2" bestFit="1" customWidth="1"/>
    <col min="14601" max="14601" width="13.1796875" style="2" bestFit="1" customWidth="1"/>
    <col min="14602" max="14848" width="8.7265625" style="2"/>
    <col min="14849" max="14850" width="19.179687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8.1796875" style="2" bestFit="1" customWidth="1"/>
    <col min="14856" max="14856" width="15.1796875" style="2" bestFit="1" customWidth="1"/>
    <col min="14857" max="14857" width="13.1796875" style="2" bestFit="1" customWidth="1"/>
    <col min="14858" max="15104" width="8.7265625" style="2"/>
    <col min="15105" max="15106" width="19.179687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8.1796875" style="2" bestFit="1" customWidth="1"/>
    <col min="15112" max="15112" width="15.1796875" style="2" bestFit="1" customWidth="1"/>
    <col min="15113" max="15113" width="13.1796875" style="2" bestFit="1" customWidth="1"/>
    <col min="15114" max="15360" width="8.7265625" style="2"/>
    <col min="15361" max="15362" width="19.179687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8.1796875" style="2" bestFit="1" customWidth="1"/>
    <col min="15368" max="15368" width="15.1796875" style="2" bestFit="1" customWidth="1"/>
    <col min="15369" max="15369" width="13.1796875" style="2" bestFit="1" customWidth="1"/>
    <col min="15370" max="15616" width="8.7265625" style="2"/>
    <col min="15617" max="15618" width="19.179687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8.1796875" style="2" bestFit="1" customWidth="1"/>
    <col min="15624" max="15624" width="15.1796875" style="2" bestFit="1" customWidth="1"/>
    <col min="15625" max="15625" width="13.1796875" style="2" bestFit="1" customWidth="1"/>
    <col min="15626" max="15872" width="8.7265625" style="2"/>
    <col min="15873" max="15874" width="19.179687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8.1796875" style="2" bestFit="1" customWidth="1"/>
    <col min="15880" max="15880" width="15.1796875" style="2" bestFit="1" customWidth="1"/>
    <col min="15881" max="15881" width="13.1796875" style="2" bestFit="1" customWidth="1"/>
    <col min="15882" max="16128" width="8.7265625" style="2"/>
    <col min="16129" max="16130" width="19.179687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8.1796875" style="2" bestFit="1" customWidth="1"/>
    <col min="16136" max="16136" width="15.1796875" style="2" bestFit="1" customWidth="1"/>
    <col min="16137" max="16137" width="13.179687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2974</v>
      </c>
      <c r="C8" s="11">
        <v>1039</v>
      </c>
      <c r="D8" s="12">
        <v>7655876</v>
      </c>
      <c r="E8" s="12">
        <v>1990528</v>
      </c>
      <c r="F8" s="12">
        <v>8121152</v>
      </c>
      <c r="G8" s="12">
        <v>8423167</v>
      </c>
      <c r="H8" s="13">
        <f t="shared" ref="H8:H13" si="0">SUM(D8-F8)/F8</f>
        <v>-5.7291871892066547E-2</v>
      </c>
      <c r="I8" s="13">
        <f t="shared" ref="I8:I13" si="1">SUM(D8-G8)/G8</f>
        <v>-9.1092934522134017E-2</v>
      </c>
    </row>
    <row r="9" spans="1:9" ht="21" customHeight="1" x14ac:dyDescent="0.3">
      <c r="A9" s="10" t="s">
        <v>19</v>
      </c>
      <c r="B9" s="11">
        <v>1531</v>
      </c>
      <c r="C9" s="11">
        <v>561</v>
      </c>
      <c r="D9" s="12">
        <v>3087297</v>
      </c>
      <c r="E9" s="12">
        <v>802697</v>
      </c>
      <c r="F9" s="12">
        <v>3225642</v>
      </c>
      <c r="G9" s="12">
        <v>3299833</v>
      </c>
      <c r="H9" s="13">
        <f t="shared" si="0"/>
        <v>-4.2889136488178166E-2</v>
      </c>
      <c r="I9" s="13">
        <f t="shared" si="1"/>
        <v>-6.4408107925461686E-2</v>
      </c>
    </row>
    <row r="10" spans="1:9" ht="20.25" customHeight="1" x14ac:dyDescent="0.3">
      <c r="A10" s="10" t="s">
        <v>20</v>
      </c>
      <c r="B10" s="11">
        <v>50</v>
      </c>
      <c r="C10" s="11">
        <v>8</v>
      </c>
      <c r="D10" s="12">
        <v>121083</v>
      </c>
      <c r="E10" s="12">
        <v>31482</v>
      </c>
      <c r="F10" s="12">
        <v>147764</v>
      </c>
      <c r="G10" s="12">
        <v>139401</v>
      </c>
      <c r="H10" s="13">
        <f>SUM(D10-F10)/F10</f>
        <v>-0.18056495492812863</v>
      </c>
      <c r="I10" s="13">
        <f t="shared" si="1"/>
        <v>-0.13140508317730862</v>
      </c>
    </row>
    <row r="11" spans="1:9" ht="24" customHeight="1" x14ac:dyDescent="0.3">
      <c r="A11" s="10" t="s">
        <v>21</v>
      </c>
      <c r="B11" s="11">
        <v>1026</v>
      </c>
      <c r="C11" s="11">
        <v>13</v>
      </c>
      <c r="D11" s="12">
        <v>3407173</v>
      </c>
      <c r="E11" s="12">
        <v>613291</v>
      </c>
      <c r="F11" s="12">
        <v>3636819</v>
      </c>
      <c r="G11" s="12">
        <v>3420328</v>
      </c>
      <c r="H11" s="13">
        <f t="shared" si="0"/>
        <v>-6.3144742699595441E-2</v>
      </c>
      <c r="I11" s="13">
        <f t="shared" si="1"/>
        <v>-3.8461223601946948E-3</v>
      </c>
    </row>
    <row r="12" spans="1:9" ht="22.5" customHeight="1" x14ac:dyDescent="0.3">
      <c r="A12" s="10" t="s">
        <v>22</v>
      </c>
      <c r="B12" s="11">
        <v>7389</v>
      </c>
      <c r="C12" s="11">
        <v>199</v>
      </c>
      <c r="D12" s="12">
        <v>31757866</v>
      </c>
      <c r="E12" s="12">
        <v>10321305</v>
      </c>
      <c r="F12" s="12">
        <v>35048486</v>
      </c>
      <c r="G12" s="12">
        <v>33600669</v>
      </c>
      <c r="H12" s="13">
        <f t="shared" si="0"/>
        <v>-9.3887650382387416E-2</v>
      </c>
      <c r="I12" s="13">
        <f t="shared" si="1"/>
        <v>-5.4844235393051249E-2</v>
      </c>
    </row>
    <row r="13" spans="1:9" ht="25.5" customHeight="1" x14ac:dyDescent="0.3">
      <c r="A13" s="14" t="s">
        <v>23</v>
      </c>
      <c r="B13" s="15">
        <f t="shared" ref="B13:G13" si="2">SUM(B8:B12)</f>
        <v>12970</v>
      </c>
      <c r="C13" s="15">
        <f>SUM(C8:C12)</f>
        <v>1820</v>
      </c>
      <c r="D13" s="16">
        <f>SUM(D8:D12)</f>
        <v>46029295</v>
      </c>
      <c r="E13" s="16">
        <f t="shared" si="2"/>
        <v>13759303</v>
      </c>
      <c r="F13" s="16">
        <f>SUM(F8:F12)</f>
        <v>50179863</v>
      </c>
      <c r="G13" s="16">
        <f t="shared" si="2"/>
        <v>48883398</v>
      </c>
      <c r="H13" s="17">
        <f t="shared" si="0"/>
        <v>-8.2713816895036166E-2</v>
      </c>
      <c r="I13" s="18">
        <f t="shared" si="1"/>
        <v>-5.8385937082360763E-2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2974</v>
      </c>
      <c r="C19" s="11">
        <f>C8</f>
        <v>1039</v>
      </c>
      <c r="D19" s="12">
        <f>47612159+7655876</f>
        <v>55268035</v>
      </c>
      <c r="E19" s="12">
        <v>58906173</v>
      </c>
      <c r="F19" s="13">
        <f t="shared" ref="F19:F24" si="3">SUM(D19-E19)/E19</f>
        <v>-6.1761574631575542E-2</v>
      </c>
      <c r="G19" s="12">
        <f>12379198+1990528-1</f>
        <v>14369725</v>
      </c>
      <c r="H19" s="12">
        <v>15315659</v>
      </c>
      <c r="I19" s="13">
        <f t="shared" ref="I19:I24" si="4">SUM(G19-H19)/H19</f>
        <v>-6.1762539894626801E-2</v>
      </c>
    </row>
    <row r="20" spans="1:9" ht="21" customHeight="1" x14ac:dyDescent="0.3">
      <c r="A20" s="10" t="s">
        <v>19</v>
      </c>
      <c r="B20" s="11">
        <f t="shared" ref="B20:C23" si="5">B9</f>
        <v>1531</v>
      </c>
      <c r="C20" s="11">
        <f t="shared" si="5"/>
        <v>561</v>
      </c>
      <c r="D20" s="12">
        <f>18829691+3087297</f>
        <v>21916988</v>
      </c>
      <c r="E20" s="12">
        <v>23209910</v>
      </c>
      <c r="F20" s="13">
        <f t="shared" si="3"/>
        <v>-5.5705601615861501E-2</v>
      </c>
      <c r="G20" s="12">
        <f>4895737+802697</f>
        <v>5698434</v>
      </c>
      <c r="H20" s="12">
        <v>6034604</v>
      </c>
      <c r="I20" s="13">
        <f t="shared" si="4"/>
        <v>-5.5707052194311345E-2</v>
      </c>
    </row>
    <row r="21" spans="1:9" ht="20.25" customHeight="1" x14ac:dyDescent="0.3">
      <c r="A21" s="10" t="s">
        <v>20</v>
      </c>
      <c r="B21" s="11">
        <f t="shared" si="5"/>
        <v>50</v>
      </c>
      <c r="C21" s="11">
        <f t="shared" si="5"/>
        <v>8</v>
      </c>
      <c r="D21" s="12">
        <f>786450+121083</f>
        <v>907533</v>
      </c>
      <c r="E21" s="12">
        <v>929340</v>
      </c>
      <c r="F21" s="13">
        <f t="shared" si="3"/>
        <v>-2.3465039705597521E-2</v>
      </c>
      <c r="G21" s="12">
        <f>204477+31482</f>
        <v>235959</v>
      </c>
      <c r="H21" s="12">
        <v>241629</v>
      </c>
      <c r="I21" s="13">
        <f t="shared" si="4"/>
        <v>-2.3465726382180946E-2</v>
      </c>
    </row>
    <row r="22" spans="1:9" ht="21" customHeight="1" x14ac:dyDescent="0.3">
      <c r="A22" s="10" t="s">
        <v>21</v>
      </c>
      <c r="B22" s="11">
        <f t="shared" si="5"/>
        <v>1026</v>
      </c>
      <c r="C22" s="11">
        <f t="shared" si="5"/>
        <v>13</v>
      </c>
      <c r="D22" s="12">
        <f>20558355+3407173</f>
        <v>23965528</v>
      </c>
      <c r="E22" s="12">
        <v>22549526</v>
      </c>
      <c r="F22" s="13">
        <f t="shared" si="3"/>
        <v>6.2795200218399266E-2</v>
      </c>
      <c r="G22" s="12">
        <f>3700510+613291</f>
        <v>4313801</v>
      </c>
      <c r="H22" s="12">
        <v>4058921</v>
      </c>
      <c r="I22" s="13">
        <f t="shared" si="4"/>
        <v>6.2795013748727799E-2</v>
      </c>
    </row>
    <row r="23" spans="1:9" ht="21" customHeight="1" x14ac:dyDescent="0.3">
      <c r="A23" s="10" t="s">
        <v>22</v>
      </c>
      <c r="B23" s="11">
        <f t="shared" si="5"/>
        <v>7389</v>
      </c>
      <c r="C23" s="11">
        <f t="shared" si="5"/>
        <v>199</v>
      </c>
      <c r="D23" s="12">
        <f>197288334+31757866</f>
        <v>229046200</v>
      </c>
      <c r="E23" s="12">
        <v>232261787</v>
      </c>
      <c r="F23" s="13">
        <f t="shared" si="3"/>
        <v>-1.3844666578751502E-2</v>
      </c>
      <c r="G23" s="12">
        <f>64118763+10321305</f>
        <v>74440068</v>
      </c>
      <c r="H23" s="12">
        <v>75485140</v>
      </c>
      <c r="I23" s="13">
        <f t="shared" si="4"/>
        <v>-1.3844738182905934E-2</v>
      </c>
    </row>
    <row r="24" spans="1:9" ht="21" customHeight="1" x14ac:dyDescent="0.3">
      <c r="A24" s="14" t="s">
        <v>23</v>
      </c>
      <c r="B24" s="15">
        <f>SUM(B19:B23)</f>
        <v>12970</v>
      </c>
      <c r="C24" s="15">
        <f>SUM(C19:C23)</f>
        <v>1820</v>
      </c>
      <c r="D24" s="21">
        <f>SUM(D19:D23)</f>
        <v>331104284</v>
      </c>
      <c r="E24" s="21">
        <f>SUM(E19:E23)</f>
        <v>337856736</v>
      </c>
      <c r="F24" s="18">
        <f t="shared" si="3"/>
        <v>-1.9986139924112686E-2</v>
      </c>
      <c r="G24" s="21">
        <f>SUM(G19:G23)</f>
        <v>99057987</v>
      </c>
      <c r="H24" s="21">
        <f>SUM(H19:H23)</f>
        <v>101135953</v>
      </c>
      <c r="I24" s="18">
        <f t="shared" si="4"/>
        <v>-2.0546264096606672E-2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2016-02-12T21:11:05Z</dcterms:created>
  <dcterms:modified xsi:type="dcterms:W3CDTF">2016-02-12T21:14:17Z</dcterms:modified>
</cp:coreProperties>
</file>