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10\"/>
    </mc:Choice>
  </mc:AlternateContent>
  <bookViews>
    <workbookView xWindow="0" yWindow="0" windowWidth="23040" windowHeight="8544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C45" i="1"/>
  <c r="E44" i="1"/>
  <c r="D44" i="1"/>
  <c r="D45" i="1" s="1"/>
  <c r="C44" i="1"/>
  <c r="E41" i="1"/>
  <c r="D41" i="1"/>
  <c r="C41" i="1"/>
  <c r="E40" i="1"/>
  <c r="D40" i="1"/>
  <c r="C40" i="1"/>
</calcChain>
</file>

<file path=xl/sharedStrings.xml><?xml version="1.0" encoding="utf-8"?>
<sst xmlns="http://schemas.openxmlformats.org/spreadsheetml/2006/main" count="50" uniqueCount="36">
  <si>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</si>
  <si>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</si>
  <si>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</si>
  <si>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</si>
  <si>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</si>
  <si>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</si>
  <si>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</si>
  <si>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</si>
  <si>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</si>
  <si>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</si>
  <si>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</si>
  <si>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</si>
  <si>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</si>
  <si>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</si>
  <si>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</si>
  <si>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</si>
  <si>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</si>
  <si>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</si>
  <si>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</si>
  <si>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</si>
  <si>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</si>
  <si>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</si>
  <si>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</si>
  <si>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</si>
  <si>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</si>
  <si>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OCTOBER 31, 2021</t>
  </si>
  <si>
    <t xml:space="preserve">      </t>
  </si>
  <si>
    <t>FYTD</t>
  </si>
  <si>
    <t>Landbase</t>
  </si>
  <si>
    <t>Opening Date</t>
  </si>
  <si>
    <t>Total GGR</t>
  </si>
  <si>
    <t>Fee Remittance</t>
  </si>
  <si>
    <t>July 2020 - October 2020</t>
  </si>
  <si>
    <t>FY 21/22 - FY 20/21</t>
  </si>
  <si>
    <t>July 2019 - October 2019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</si>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</sst>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9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0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8" fillId="0" borderId="0" xfId="0" applyFont="1" applyFill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8" fontId="13" fillId="0" borderId="0" xfId="1" applyNumberFormat="1" applyFont="1" applyFill="1" applyBorder="1" applyProtection="1"/>
    <xf numFmtId="164" fontId="14" fillId="0" borderId="0" xfId="0" applyFont="1" applyFill="1"/>
    <xf numFmtId="9" fontId="13" fillId="0" borderId="15" xfId="3" applyFont="1" applyFill="1" applyBorder="1"/>
    <xf numFmtId="167" fontId="2" fillId="0" borderId="16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328035" y="2486025"/>
          <a:ext cx="152400" cy="261747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589216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4414062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161884</v>
      </c>
      <c r="E9" s="26">
        <v>16597863.74</v>
      </c>
      <c r="F9" s="26">
        <v>5095890.3600000003</v>
      </c>
      <c r="G9" s="26">
        <v>7956327.2599999998</v>
      </c>
      <c r="H9" s="27">
        <v>13913855.18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6" t="s">
        <v>4</v>
      </c>
      <c r="D17" s="7"/>
    </row>
    <row r="20" spans="1:8" ht="13.8" x14ac:dyDescent="0.25">
      <c r="A20" s="12" t="s">
        <v>18</v>
      </c>
      <c r="F20" s="33"/>
      <c r="G20" s="33"/>
      <c r="H20" s="33"/>
    </row>
    <row r="21" spans="1:8" ht="12.6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2.6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2" thickBot="1" x14ac:dyDescent="0.3">
      <c r="A23" s="39"/>
      <c r="B23" s="40">
        <v>44470</v>
      </c>
      <c r="C23" s="41">
        <v>44440</v>
      </c>
      <c r="D23" s="42" t="s">
        <v>21</v>
      </c>
      <c r="E23" s="43" t="s">
        <v>22</v>
      </c>
      <c r="F23" s="41">
        <v>44105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16597863.74</v>
      </c>
      <c r="C24" s="44">
        <v>7956327.2599999998</v>
      </c>
      <c r="D24" s="45">
        <v>8641536.4800000004</v>
      </c>
      <c r="E24" s="46">
        <v>1.0861212966244931</v>
      </c>
      <c r="F24" s="47">
        <v>13913855.18</v>
      </c>
      <c r="G24" s="48">
        <v>2684008.5600000005</v>
      </c>
      <c r="H24" s="46">
        <v>0.19290186115046229</v>
      </c>
    </row>
    <row r="25" spans="1:8" x14ac:dyDescent="0.2">
      <c r="C25" s="49"/>
      <c r="D25" s="49"/>
      <c r="E25" s="49"/>
    </row>
    <row r="30" spans="1:8" s="4" customFormat="1" ht="16.2" customHeight="1" x14ac:dyDescent="0.2">
      <c r="A30" s="1" t="s">
        <v>0</v>
      </c>
      <c r="B30" s="5"/>
      <c r="C30" s="50"/>
      <c r="D30" s="50"/>
      <c r="E30" s="3"/>
    </row>
    <row r="31" spans="1:8" s="4" customFormat="1" ht="16.2" customHeight="1" x14ac:dyDescent="0.2">
      <c r="A31" s="1" t="s">
        <v>23</v>
      </c>
      <c r="B31" s="5"/>
      <c r="C31" s="50"/>
      <c r="D31" s="50"/>
      <c r="E31" s="3"/>
    </row>
    <row r="32" spans="1:8" s="4" customFormat="1" ht="16.2" customHeight="1" x14ac:dyDescent="0.2">
      <c r="A32" s="1" t="s">
        <v>24</v>
      </c>
      <c r="C32" s="51" t="s">
        <v>25</v>
      </c>
      <c r="D32" s="50"/>
      <c r="E32" s="3"/>
    </row>
    <row r="33" spans="1:10" ht="12.45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2" thickBot="1" x14ac:dyDescent="0.3">
      <c r="A35" s="56"/>
      <c r="B35" s="57"/>
      <c r="C35" s="56"/>
      <c r="D35" s="56"/>
      <c r="E35" s="56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8" t="s">
        <v>16</v>
      </c>
      <c r="B38" s="59">
        <v>36459</v>
      </c>
      <c r="C38" s="60">
        <v>677403</v>
      </c>
      <c r="D38" s="61">
        <v>63965681.030000001</v>
      </c>
      <c r="E38" s="61">
        <v>20219177.879999999</v>
      </c>
    </row>
    <row r="39" spans="1:10" ht="15" customHeight="1" x14ac:dyDescent="0.2">
      <c r="A39" s="62" t="s">
        <v>32</v>
      </c>
      <c r="B39" s="63"/>
      <c r="C39" s="64">
        <v>457712</v>
      </c>
      <c r="D39" s="64">
        <v>52448417</v>
      </c>
      <c r="E39" s="65">
        <v>20219178</v>
      </c>
    </row>
    <row r="40" spans="1:10" ht="15.75" customHeight="1" x14ac:dyDescent="0.25">
      <c r="A40" s="66" t="s">
        <v>33</v>
      </c>
      <c r="B40" s="67"/>
      <c r="C40" s="68">
        <f>C38-C39</f>
        <v>219691</v>
      </c>
      <c r="D40" s="68">
        <f t="shared" ref="D40:E40" si="0">D38-D39</f>
        <v>11517264.030000001</v>
      </c>
      <c r="E40" s="69">
        <f t="shared" si="0"/>
        <v>-0.12000000104308128</v>
      </c>
      <c r="F40" s="70"/>
      <c r="G40" s="70"/>
      <c r="H40" s="70"/>
      <c r="I40" s="70"/>
      <c r="J40" s="70"/>
    </row>
    <row r="41" spans="1:10" s="70" customFormat="1" ht="13.2" x14ac:dyDescent="0.25">
      <c r="A41" s="71"/>
      <c r="B41" s="72"/>
      <c r="C41" s="73">
        <f>C40/C39</f>
        <v>0.47997649176774915</v>
      </c>
      <c r="D41" s="73">
        <f t="shared" ref="D41:E41" si="1">D40/D39</f>
        <v>0.21959221438465915</v>
      </c>
      <c r="E41" s="74">
        <f t="shared" si="1"/>
        <v>-5.9349594253080559E-9</v>
      </c>
    </row>
    <row r="42" spans="1:10" ht="13.2" x14ac:dyDescent="0.25">
      <c r="B42" s="75"/>
      <c r="C42" s="75"/>
      <c r="D42" s="75"/>
      <c r="E42" s="75"/>
      <c r="F42" s="75"/>
      <c r="G42" s="75"/>
      <c r="H42" s="70"/>
      <c r="I42" s="70"/>
      <c r="J42" s="70"/>
    </row>
    <row r="43" spans="1:10" ht="13.2" x14ac:dyDescent="0.25">
      <c r="A43" s="62" t="s">
        <v>34</v>
      </c>
      <c r="B43" s="63"/>
      <c r="C43" s="64">
        <v>1422361</v>
      </c>
      <c r="D43" s="64">
        <v>90726333</v>
      </c>
      <c r="E43" s="65">
        <v>20163935</v>
      </c>
      <c r="F43" s="70"/>
      <c r="G43" s="70"/>
      <c r="H43" s="70"/>
      <c r="I43" s="70"/>
      <c r="J43" s="70"/>
    </row>
    <row r="44" spans="1:10" ht="12.75" customHeight="1" x14ac:dyDescent="0.2">
      <c r="A44" s="66" t="s">
        <v>35</v>
      </c>
      <c r="B44" s="67"/>
      <c r="C44" s="76">
        <f>C38-C43</f>
        <v>-744958</v>
      </c>
      <c r="D44" s="76">
        <f t="shared" ref="D44:E44" si="2">D38-D43</f>
        <v>-26760651.969999999</v>
      </c>
      <c r="E44" s="69">
        <f t="shared" si="2"/>
        <v>55242.879999998957</v>
      </c>
      <c r="F44" s="77"/>
      <c r="G44" s="77"/>
      <c r="H44" s="77"/>
    </row>
    <row r="45" spans="1:10" ht="12.75" customHeight="1" x14ac:dyDescent="0.2">
      <c r="A45" s="71"/>
      <c r="B45" s="72"/>
      <c r="C45" s="78">
        <f>C44/C43</f>
        <v>-0.5237474874522009</v>
      </c>
      <c r="D45" s="78">
        <f t="shared" ref="D45:E45" si="3">D44/D43</f>
        <v>-0.29496014095488682</v>
      </c>
      <c r="E45" s="79">
        <f t="shared" si="3"/>
        <v>2.7396874667568092E-3</v>
      </c>
    </row>
  </sheetData>
  <mergeCells count="3">
    <mergeCell ref="F20:H20"/>
    <mergeCell ref="C21:E21"/>
    <mergeCell ref="F21:H21"/>
  </mergeCells>
  <conditionalFormatting sqref="A46:XFD1048576 A24:XFD38 A23 I23:XFD23 A1:XFD22 F39:XFD45">
    <cfRule type="cellIs" dxfId="7" priority="8" stopIfTrue="1" operator="lessThan">
      <formula>0</formula>
    </cfRule>
  </conditionalFormatting>
  <conditionalFormatting sqref="B23:H23">
    <cfRule type="cellIs" dxfId="6" priority="7" stopIfTrue="1" operator="lessThan">
      <formula>0</formula>
    </cfRule>
  </conditionalFormatting>
  <conditionalFormatting sqref="B42:E42">
    <cfRule type="cellIs" dxfId="5" priority="6" stopIfTrue="1" operator="lessThan">
      <formula>0</formula>
    </cfRule>
  </conditionalFormatting>
  <conditionalFormatting sqref="A42">
    <cfRule type="cellIs" dxfId="4" priority="5" stopIfTrue="1" operator="lessThan">
      <formula>0</formula>
    </cfRule>
  </conditionalFormatting>
  <conditionalFormatting sqref="B41:E41 A39:E40">
    <cfRule type="cellIs" dxfId="3" priority="4" stopIfTrue="1" operator="lessThan">
      <formula>0</formula>
    </cfRule>
  </conditionalFormatting>
  <conditionalFormatting sqref="A41">
    <cfRule type="cellIs" dxfId="2" priority="3" stopIfTrue="1" operator="lessThan">
      <formula>0</formula>
    </cfRule>
  </conditionalFormatting>
  <conditionalFormatting sqref="B45:E45 A43:E44">
    <cfRule type="cellIs" dxfId="1" priority="2" stopIfTrue="1" operator="lessThan">
      <formula>0</formula>
    </cfRule>
  </conditionalFormatting>
  <conditionalFormatting sqref="A45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2021-11-18T15:10:36Z</dcterms:created>
  <dcterms:modified xsi:type="dcterms:W3CDTF">2021-11-18T15:10:48Z</dcterms:modified>
</cp:coreProperties>
</file>