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8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<sst xmlns="http://schemas.openxmlformats.org/spreadsheetml/2006/main" count="621" uniqueCount="64">
  <si>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</si>
  <si>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</si>
  <si>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</si>
  <si>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</si>
  <si>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</si>
  <si>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</si>
  <si>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</si>
  <si>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</si>
  <si>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</si>
  <si>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</si>
  <si>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</si>
  <si>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</si>
  <si>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</si>
  <si>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</si>
  <si>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</si>
  <si>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</si>
  <si>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</si>
  <si>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</si>
  <si>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TOTAL DOLLARS IN</t>
  </si>
  <si>
    <t>TOTAL DOLLARS OUT</t>
  </si>
  <si>
    <t>TOTAL NET DEVICE REVENUE</t>
  </si>
  <si>
    <t>TOTAL FRANCHISE FEES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</si>
  <si>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</si>
  <si>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</si>
  <si>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</si>
  <si>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</si>
  <si>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</si>
  <si>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</si>
  <si>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</si>
  <si>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</si>
  <si>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</si>
  <si>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</si>
  <si>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</si>
  <si>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</si>
  <si>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</si>
  <si>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</si>
  <si>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</si>
  <si>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</si>
  <si>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</si>
  <si>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</si>
  <si>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</si>
  <si>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</si>
  <si>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</si>
  <si>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</si>
  <si>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</si>
  <si>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</si>
  <si>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</si>
  <si>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</si>
  <si>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</si>
  <si>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</si>
  <si>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</si>
  <si>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</si>
  <si>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</si>
  <si>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>TOTAL NUMBER OF VGD'S</t>
  </si>
  <si>
    <t>TOTAL NUMBER OF ESTABLISHMENTS</t>
  </si>
  <si>
    <t xml:space="preserve">TYPE OF </t>
  </si>
  <si>
    <t>ESTABLISHMENT</t>
  </si>
  <si>
    <t>BARS</t>
  </si>
  <si>
    <t>RESTAURANTS</t>
  </si>
  <si>
    <t>HOTELS</t>
  </si>
  <si>
    <t>RACETRACKS/OTBS</t>
  </si>
  <si>
    <t>TRUCKSTOPS</t>
  </si>
  <si>
    <t>TOTAL</t>
  </si>
  <si>
    <t xml:space="preserve">GRAND TOTALS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</si>
</sst>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[$-409]h:mm:ss\ AM/PM"/>
  </numFmts>
  <fonts count="41">
    <font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3" fontId="0" fillId="0" borderId="16" xfId="42" applyFont="1" applyBorder="1" applyAlignment="1">
      <alignment/>
    </xf>
    <xf numFmtId="0" fontId="3" fillId="0" borderId="0" xfId="0" applyFont="1" applyFill="1" applyAlignment="1">
      <alignment/>
    </xf>
    <xf numFmtId="41" fontId="0" fillId="0" borderId="0" xfId="42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6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9"/>
  <sheetViews>
    <sheetView tabSelected="1" view="pageLayout" workbookViewId="0" topLeftCell="A304">
      <selection activeCell="G324" sqref="G324"/>
    </sheetView>
  </sheetViews>
  <sheetFormatPr defaultColWidth="9.140625" defaultRowHeight="12.75"/>
  <cols>
    <col min="1" max="1" width="12.00390625" style="0" customWidth="1"/>
    <col min="2" max="2" width="9.140625" style="0" customWidth="1"/>
    <col min="3" max="3" width="6.421875" style="0" customWidth="1"/>
    <col min="4" max="6" width="16.00390625" style="0" bestFit="1" customWidth="1"/>
    <col min="7" max="7" width="15.421875" style="0" bestFit="1" customWidth="1"/>
  </cols>
  <sheetData>
    <row r="1" spans="1:8" ht="13.5" thickBot="1">
      <c r="A1" s="9" t="s">
        <v>22</v>
      </c>
      <c r="B1" s="9"/>
      <c r="G1" s="9"/>
      <c r="H1" s="9"/>
    </row>
    <row r="2" spans="1:8" ht="13.5" thickTop="1">
      <c r="A2" s="5" t="s">
        <v>1</v>
      </c>
      <c r="B2" s="6" t="s">
        <v>2</v>
      </c>
      <c r="C2" s="6" t="s">
        <v>2</v>
      </c>
      <c r="D2" s="6" t="s">
        <v>7</v>
      </c>
      <c r="E2" s="6" t="s">
        <v>7</v>
      </c>
      <c r="F2" s="6" t="s">
        <v>5</v>
      </c>
      <c r="G2" s="22" t="s">
        <v>10</v>
      </c>
      <c r="H2" s="9"/>
    </row>
    <row r="3" spans="1:7" ht="12.75" thickBot="1">
      <c r="A3" s="7" t="s">
        <v>0</v>
      </c>
      <c r="B3" s="8" t="s">
        <v>3</v>
      </c>
      <c r="C3" s="8" t="s">
        <v>4</v>
      </c>
      <c r="D3" s="8" t="s">
        <v>8</v>
      </c>
      <c r="E3" s="8" t="s">
        <v>9</v>
      </c>
      <c r="F3" s="8" t="s">
        <v>6</v>
      </c>
      <c r="G3" s="11" t="s">
        <v>11</v>
      </c>
    </row>
    <row r="4" spans="1:7" ht="12.75" thickTop="1">
      <c r="A4" s="3" t="s">
        <v>12</v>
      </c>
      <c r="B4" s="3">
        <v>62</v>
      </c>
      <c r="C4" s="3">
        <v>21</v>
      </c>
      <c r="D4" s="20">
        <v>1211624</v>
      </c>
      <c r="E4" s="20">
        <v>828702.7</v>
      </c>
      <c r="F4" s="1">
        <f>SUM(D4-E4)</f>
        <v>382921.30000000005</v>
      </c>
      <c r="G4" s="20">
        <v>99559.7</v>
      </c>
    </row>
    <row r="5" spans="1:7" ht="12">
      <c r="A5" s="3" t="s">
        <v>13</v>
      </c>
      <c r="B5" s="3">
        <v>32</v>
      </c>
      <c r="C5" s="3">
        <v>11</v>
      </c>
      <c r="D5" s="20">
        <v>520977</v>
      </c>
      <c r="E5" s="20">
        <v>335725.35</v>
      </c>
      <c r="F5" s="1">
        <f>SUM(D5-E5)</f>
        <v>185251.65000000002</v>
      </c>
      <c r="G5" s="20">
        <v>48165.47</v>
      </c>
    </row>
    <row r="6" spans="1:7" ht="13.5">
      <c r="A6" s="4" t="s">
        <v>14</v>
      </c>
      <c r="B6" s="4">
        <v>393</v>
      </c>
      <c r="C6" s="4">
        <v>9</v>
      </c>
      <c r="D6" s="21">
        <v>18710005</v>
      </c>
      <c r="E6" s="21">
        <v>13360186.9</v>
      </c>
      <c r="F6" s="18">
        <f>SUM(D6-E6)</f>
        <v>5349818.1</v>
      </c>
      <c r="G6" s="21">
        <v>1738692.17</v>
      </c>
    </row>
    <row r="7" spans="1:7" ht="12">
      <c r="A7" s="3" t="s">
        <v>15</v>
      </c>
      <c r="B7" s="3">
        <f aca="true" t="shared" si="0" ref="B7:G7">SUM(B4:B6)</f>
        <v>487</v>
      </c>
      <c r="C7" s="3">
        <f t="shared" si="0"/>
        <v>41</v>
      </c>
      <c r="D7" s="20">
        <f t="shared" si="0"/>
        <v>20442606</v>
      </c>
      <c r="E7" s="20">
        <f t="shared" si="0"/>
        <v>14524614.95</v>
      </c>
      <c r="F7" s="20">
        <f t="shared" si="0"/>
        <v>5917991.05</v>
      </c>
      <c r="G7" s="20">
        <f t="shared" si="0"/>
        <v>1886417.3399999999</v>
      </c>
    </row>
    <row r="8" spans="1:7" ht="12">
      <c r="A8" s="3"/>
      <c r="B8" s="3"/>
      <c r="C8" s="3"/>
      <c r="D8" s="20"/>
      <c r="E8" s="20"/>
      <c r="F8" s="20"/>
      <c r="G8" s="20"/>
    </row>
    <row r="11" spans="1:2" ht="13.5" thickBot="1">
      <c r="A11" s="9" t="s">
        <v>23</v>
      </c>
      <c r="B11" s="9"/>
    </row>
    <row r="12" spans="1:7" ht="12.75" thickTop="1">
      <c r="A12" s="5" t="s">
        <v>1</v>
      </c>
      <c r="B12" s="6" t="s">
        <v>2</v>
      </c>
      <c r="C12" s="6" t="s">
        <v>2</v>
      </c>
      <c r="D12" s="6" t="s">
        <v>7</v>
      </c>
      <c r="E12" s="6" t="s">
        <v>7</v>
      </c>
      <c r="F12" s="6" t="s">
        <v>5</v>
      </c>
      <c r="G12" s="10" t="s">
        <v>10</v>
      </c>
    </row>
    <row r="13" spans="1:7" ht="12.75" thickBot="1">
      <c r="A13" s="7" t="s">
        <v>0</v>
      </c>
      <c r="B13" s="8" t="s">
        <v>3</v>
      </c>
      <c r="C13" s="8" t="s">
        <v>4</v>
      </c>
      <c r="D13" s="8" t="s">
        <v>8</v>
      </c>
      <c r="E13" s="8" t="s">
        <v>9</v>
      </c>
      <c r="F13" s="8" t="s">
        <v>6</v>
      </c>
      <c r="G13" s="11" t="s">
        <v>11</v>
      </c>
    </row>
    <row r="14" spans="1:7" ht="12.75" thickTop="1">
      <c r="A14" s="3" t="s">
        <v>12</v>
      </c>
      <c r="B14" s="3">
        <v>36</v>
      </c>
      <c r="C14" s="14">
        <v>12</v>
      </c>
      <c r="D14" s="20">
        <v>827179</v>
      </c>
      <c r="E14" s="20">
        <v>547403</v>
      </c>
      <c r="F14" s="20">
        <f>SUM(D14-E14)</f>
        <v>279776</v>
      </c>
      <c r="G14" s="20">
        <v>72741.89</v>
      </c>
    </row>
    <row r="15" spans="1:7" ht="12">
      <c r="A15" s="3" t="s">
        <v>13</v>
      </c>
      <c r="B15" s="3">
        <v>14</v>
      </c>
      <c r="C15" s="3">
        <v>5</v>
      </c>
      <c r="D15" s="20">
        <v>126061</v>
      </c>
      <c r="E15" s="20">
        <v>77789.25</v>
      </c>
      <c r="F15" s="20">
        <f>SUM(D15-E15)</f>
        <v>48271.75</v>
      </c>
      <c r="G15" s="20">
        <v>12550.68</v>
      </c>
    </row>
    <row r="16" spans="1:7" ht="13.5">
      <c r="A16" s="4" t="s">
        <v>14</v>
      </c>
      <c r="B16" s="4">
        <v>114</v>
      </c>
      <c r="C16" s="4">
        <v>3</v>
      </c>
      <c r="D16" s="21">
        <v>3957954</v>
      </c>
      <c r="E16" s="21">
        <v>2785569.4</v>
      </c>
      <c r="F16" s="27">
        <f>SUM(D16-E16)</f>
        <v>1172384.6</v>
      </c>
      <c r="G16" s="21">
        <v>381025.41</v>
      </c>
    </row>
    <row r="17" spans="1:7" ht="12">
      <c r="A17" s="3" t="s">
        <v>15</v>
      </c>
      <c r="B17" s="3">
        <f aca="true" t="shared" si="1" ref="B17:G17">SUM(B14:B16)</f>
        <v>164</v>
      </c>
      <c r="C17" s="3">
        <f t="shared" si="1"/>
        <v>20</v>
      </c>
      <c r="D17" s="20">
        <f t="shared" si="1"/>
        <v>4911194</v>
      </c>
      <c r="E17" s="20">
        <f t="shared" si="1"/>
        <v>3410761.65</v>
      </c>
      <c r="F17" s="20">
        <f t="shared" si="1"/>
        <v>1500432.35</v>
      </c>
      <c r="G17" s="20">
        <f t="shared" si="1"/>
        <v>466317.98</v>
      </c>
    </row>
    <row r="20" spans="1:2" ht="13.5" thickBot="1">
      <c r="A20" s="9" t="s">
        <v>24</v>
      </c>
      <c r="B20" s="9"/>
    </row>
    <row r="21" spans="1:7" ht="12.75" thickTop="1">
      <c r="A21" s="5" t="s">
        <v>1</v>
      </c>
      <c r="B21" s="6" t="s">
        <v>2</v>
      </c>
      <c r="C21" s="6" t="s">
        <v>2</v>
      </c>
      <c r="D21" s="6" t="s">
        <v>7</v>
      </c>
      <c r="E21" s="6" t="s">
        <v>7</v>
      </c>
      <c r="F21" s="6" t="s">
        <v>5</v>
      </c>
      <c r="G21" s="10" t="s">
        <v>10</v>
      </c>
    </row>
    <row r="22" spans="1:7" ht="12.75" thickBot="1">
      <c r="A22" s="7" t="s">
        <v>0</v>
      </c>
      <c r="B22" s="8" t="s">
        <v>3</v>
      </c>
      <c r="C22" s="8" t="s">
        <v>4</v>
      </c>
      <c r="D22" s="8" t="s">
        <v>8</v>
      </c>
      <c r="E22" s="8" t="s">
        <v>9</v>
      </c>
      <c r="F22" s="8" t="s">
        <v>6</v>
      </c>
      <c r="G22" s="11" t="s">
        <v>11</v>
      </c>
    </row>
    <row r="23" spans="1:7" ht="12.75" thickTop="1">
      <c r="A23" s="3" t="s">
        <v>12</v>
      </c>
      <c r="B23" s="3">
        <v>25</v>
      </c>
      <c r="C23" s="3">
        <v>8</v>
      </c>
      <c r="D23" s="1">
        <v>464179</v>
      </c>
      <c r="E23" s="1">
        <v>299306.45</v>
      </c>
      <c r="F23" s="1">
        <f>SUM(D23-E23)</f>
        <v>164872.55</v>
      </c>
      <c r="G23" s="1">
        <v>42866.89</v>
      </c>
    </row>
    <row r="24" spans="1:7" ht="12">
      <c r="A24" s="3" t="s">
        <v>13</v>
      </c>
      <c r="B24" s="3">
        <v>14</v>
      </c>
      <c r="C24" s="3">
        <v>6</v>
      </c>
      <c r="D24" s="1">
        <v>156289.75</v>
      </c>
      <c r="E24" s="1">
        <v>91991.35</v>
      </c>
      <c r="F24" s="1">
        <f>SUM(D24-E24)</f>
        <v>64298.399999999994</v>
      </c>
      <c r="G24" s="1">
        <v>16717.55</v>
      </c>
    </row>
    <row r="25" spans="1:7" ht="13.5">
      <c r="A25" s="4" t="s">
        <v>14</v>
      </c>
      <c r="B25" s="4">
        <v>87</v>
      </c>
      <c r="C25" s="4">
        <v>3</v>
      </c>
      <c r="D25" s="2">
        <v>2403081</v>
      </c>
      <c r="E25" s="2">
        <v>1638119.6</v>
      </c>
      <c r="F25" s="2">
        <f>SUM(D25-E25)</f>
        <v>764961.3999999999</v>
      </c>
      <c r="G25" s="2">
        <v>248612.7</v>
      </c>
    </row>
    <row r="26" spans="1:7" ht="12">
      <c r="A26" s="3" t="s">
        <v>15</v>
      </c>
      <c r="B26" s="3">
        <f aca="true" t="shared" si="2" ref="B26:G26">SUM(B23:B25)</f>
        <v>126</v>
      </c>
      <c r="C26" s="3">
        <f t="shared" si="2"/>
        <v>17</v>
      </c>
      <c r="D26" s="1">
        <f t="shared" si="2"/>
        <v>3023549.75</v>
      </c>
      <c r="E26" s="1">
        <f t="shared" si="2"/>
        <v>2029417.4000000001</v>
      </c>
      <c r="F26" s="1">
        <f t="shared" si="2"/>
        <v>994132.3499999999</v>
      </c>
      <c r="G26" s="1">
        <f t="shared" si="2"/>
        <v>308197.14</v>
      </c>
    </row>
    <row r="27" spans="1:7" ht="12">
      <c r="A27" s="3"/>
      <c r="B27" s="3"/>
      <c r="C27" s="3"/>
      <c r="D27" s="1"/>
      <c r="E27" s="1"/>
      <c r="F27" s="1"/>
      <c r="G27" s="1"/>
    </row>
    <row r="30" spans="1:2" ht="13.5" thickBot="1">
      <c r="A30" s="9" t="s">
        <v>25</v>
      </c>
      <c r="B30" s="9"/>
    </row>
    <row r="31" spans="1:7" ht="12.75" thickTop="1">
      <c r="A31" s="5" t="s">
        <v>1</v>
      </c>
      <c r="B31" s="6" t="s">
        <v>2</v>
      </c>
      <c r="C31" s="6" t="s">
        <v>2</v>
      </c>
      <c r="D31" s="6" t="s">
        <v>7</v>
      </c>
      <c r="E31" s="6" t="s">
        <v>7</v>
      </c>
      <c r="F31" s="6" t="s">
        <v>5</v>
      </c>
      <c r="G31" s="10" t="s">
        <v>10</v>
      </c>
    </row>
    <row r="32" spans="1:7" ht="12.75" thickBot="1">
      <c r="A32" s="7" t="s">
        <v>0</v>
      </c>
      <c r="B32" s="8" t="s">
        <v>3</v>
      </c>
      <c r="C32" s="8" t="s">
        <v>4</v>
      </c>
      <c r="D32" s="8" t="s">
        <v>8</v>
      </c>
      <c r="E32" s="8" t="s">
        <v>9</v>
      </c>
      <c r="F32" s="8" t="s">
        <v>6</v>
      </c>
      <c r="G32" s="11" t="s">
        <v>11</v>
      </c>
    </row>
    <row r="33" spans="1:7" ht="12.75" thickTop="1">
      <c r="A33" s="3" t="s">
        <v>12</v>
      </c>
      <c r="B33" s="3">
        <v>77</v>
      </c>
      <c r="C33" s="3">
        <v>26</v>
      </c>
      <c r="D33" s="1">
        <v>1366864</v>
      </c>
      <c r="E33" s="1">
        <v>867460.9</v>
      </c>
      <c r="F33" s="1">
        <f>SUM(D33-E33)</f>
        <v>499403.1</v>
      </c>
      <c r="G33" s="1">
        <v>129845.02</v>
      </c>
    </row>
    <row r="34" spans="1:7" ht="12">
      <c r="A34" s="3" t="s">
        <v>13</v>
      </c>
      <c r="B34" s="3">
        <v>54</v>
      </c>
      <c r="C34" s="3">
        <v>16</v>
      </c>
      <c r="D34" s="1">
        <v>805919.5</v>
      </c>
      <c r="E34" s="1">
        <v>507248.4</v>
      </c>
      <c r="F34" s="1">
        <f>SUM(D34-E34)</f>
        <v>298671.1</v>
      </c>
      <c r="G34" s="1">
        <v>77654.57</v>
      </c>
    </row>
    <row r="35" spans="1:7" ht="12">
      <c r="A35" s="3" t="s">
        <v>16</v>
      </c>
      <c r="B35" s="3">
        <v>12</v>
      </c>
      <c r="C35" s="3">
        <v>1</v>
      </c>
      <c r="D35" s="1">
        <v>337724</v>
      </c>
      <c r="E35" s="1">
        <v>224289.05</v>
      </c>
      <c r="F35" s="1">
        <f>SUM(D35-E35)</f>
        <v>113434.95000000001</v>
      </c>
      <c r="G35" s="1">
        <v>29493.09</v>
      </c>
    </row>
    <row r="36" spans="1:7" ht="13.5">
      <c r="A36" s="4" t="s">
        <v>14</v>
      </c>
      <c r="B36" s="4">
        <v>114</v>
      </c>
      <c r="C36" s="4">
        <v>4</v>
      </c>
      <c r="D36" s="31">
        <v>4402304</v>
      </c>
      <c r="E36" s="2">
        <v>2964001.6</v>
      </c>
      <c r="F36" s="2">
        <f>SUM(D36-E36)</f>
        <v>1438302.4</v>
      </c>
      <c r="G36" s="2">
        <v>467448.69</v>
      </c>
    </row>
    <row r="37" spans="1:7" ht="12">
      <c r="A37" s="3" t="s">
        <v>15</v>
      </c>
      <c r="B37" s="3">
        <f aca="true" t="shared" si="3" ref="B37:G37">SUM(B33:B36)</f>
        <v>257</v>
      </c>
      <c r="C37" s="3">
        <f t="shared" si="3"/>
        <v>47</v>
      </c>
      <c r="D37" s="1">
        <f t="shared" si="3"/>
        <v>6912811.5</v>
      </c>
      <c r="E37" s="1">
        <f t="shared" si="3"/>
        <v>4562999.95</v>
      </c>
      <c r="F37" s="1">
        <f t="shared" si="3"/>
        <v>2349811.55</v>
      </c>
      <c r="G37" s="1">
        <f t="shared" si="3"/>
        <v>704441.37</v>
      </c>
    </row>
    <row r="41" spans="1:2" ht="13.5" thickBot="1">
      <c r="A41" s="9" t="s">
        <v>26</v>
      </c>
      <c r="B41" s="9"/>
    </row>
    <row r="42" spans="1:7" ht="12.75" thickTop="1">
      <c r="A42" s="5" t="s">
        <v>1</v>
      </c>
      <c r="B42" s="6" t="s">
        <v>2</v>
      </c>
      <c r="C42" s="6" t="s">
        <v>2</v>
      </c>
      <c r="D42" s="6" t="s">
        <v>7</v>
      </c>
      <c r="E42" s="6" t="s">
        <v>7</v>
      </c>
      <c r="F42" s="6" t="s">
        <v>5</v>
      </c>
      <c r="G42" s="10" t="s">
        <v>10</v>
      </c>
    </row>
    <row r="43" spans="1:7" ht="12.75" thickBot="1">
      <c r="A43" s="7" t="s">
        <v>0</v>
      </c>
      <c r="B43" s="8" t="s">
        <v>3</v>
      </c>
      <c r="C43" s="8" t="s">
        <v>4</v>
      </c>
      <c r="D43" s="8" t="s">
        <v>8</v>
      </c>
      <c r="E43" s="8" t="s">
        <v>9</v>
      </c>
      <c r="F43" s="8" t="s">
        <v>6</v>
      </c>
      <c r="G43" s="11" t="s">
        <v>11</v>
      </c>
    </row>
    <row r="44" spans="1:7" ht="12.75" thickTop="1">
      <c r="A44" s="3" t="s">
        <v>12</v>
      </c>
      <c r="B44" s="3">
        <v>168</v>
      </c>
      <c r="C44" s="3">
        <v>55</v>
      </c>
      <c r="D44" s="1">
        <v>3899957</v>
      </c>
      <c r="E44" s="1">
        <v>2535433.3</v>
      </c>
      <c r="F44" s="1">
        <f>SUM(D44-E44)</f>
        <v>1364523.7000000002</v>
      </c>
      <c r="G44" s="1">
        <v>354776.53</v>
      </c>
    </row>
    <row r="45" spans="1:7" ht="12">
      <c r="A45" s="3" t="s">
        <v>13</v>
      </c>
      <c r="B45" s="3">
        <v>65</v>
      </c>
      <c r="C45" s="3">
        <v>23</v>
      </c>
      <c r="D45" s="1">
        <v>1255878</v>
      </c>
      <c r="E45" s="1">
        <v>807733.65</v>
      </c>
      <c r="F45" s="1">
        <f>SUM(D45-E45)</f>
        <v>448144.35</v>
      </c>
      <c r="G45" s="1">
        <v>116517.7</v>
      </c>
    </row>
    <row r="46" spans="1:7" ht="12">
      <c r="A46" s="3" t="s">
        <v>16</v>
      </c>
      <c r="B46" s="3">
        <v>9</v>
      </c>
      <c r="C46" s="3">
        <v>1</v>
      </c>
      <c r="D46" s="1">
        <v>175330</v>
      </c>
      <c r="E46" s="1">
        <v>122943.8</v>
      </c>
      <c r="F46" s="1">
        <f>SUM(D46-E46)</f>
        <v>52386.2</v>
      </c>
      <c r="G46" s="1">
        <v>13620.44</v>
      </c>
    </row>
    <row r="47" spans="1:7" ht="13.5">
      <c r="A47" s="4" t="s">
        <v>14</v>
      </c>
      <c r="B47" s="4">
        <v>479</v>
      </c>
      <c r="C47" s="4">
        <v>15</v>
      </c>
      <c r="D47" s="2">
        <v>17648416</v>
      </c>
      <c r="E47" s="2">
        <v>11972707.45</v>
      </c>
      <c r="F47" s="2">
        <f>SUM(D47-E47)</f>
        <v>5675708.550000001</v>
      </c>
      <c r="G47" s="2">
        <v>1844606.9</v>
      </c>
    </row>
    <row r="48" spans="1:7" ht="12">
      <c r="A48" s="3" t="s">
        <v>15</v>
      </c>
      <c r="B48" s="12">
        <f aca="true" t="shared" si="4" ref="B48:G48">SUM(B44:B47)</f>
        <v>721</v>
      </c>
      <c r="C48" s="3">
        <f t="shared" si="4"/>
        <v>94</v>
      </c>
      <c r="D48" s="1">
        <f t="shared" si="4"/>
        <v>22979581</v>
      </c>
      <c r="E48" s="1">
        <f t="shared" si="4"/>
        <v>15438818.2</v>
      </c>
      <c r="F48" s="1">
        <f t="shared" si="4"/>
        <v>7540762.800000001</v>
      </c>
      <c r="G48" s="1">
        <f t="shared" si="4"/>
        <v>2329521.57</v>
      </c>
    </row>
    <row r="51" spans="1:2" ht="13.5" thickBot="1">
      <c r="A51" s="28" t="s">
        <v>27</v>
      </c>
      <c r="B51" s="9"/>
    </row>
    <row r="52" spans="1:7" ht="12.75" thickTop="1">
      <c r="A52" s="5" t="s">
        <v>1</v>
      </c>
      <c r="B52" s="6" t="s">
        <v>2</v>
      </c>
      <c r="C52" s="6" t="s">
        <v>2</v>
      </c>
      <c r="D52" s="6" t="s">
        <v>7</v>
      </c>
      <c r="E52" s="6" t="s">
        <v>7</v>
      </c>
      <c r="F52" s="6" t="s">
        <v>5</v>
      </c>
      <c r="G52" s="10" t="s">
        <v>10</v>
      </c>
    </row>
    <row r="53" spans="1:7" ht="12.75" thickBot="1">
      <c r="A53" s="7" t="s">
        <v>0</v>
      </c>
      <c r="B53" s="8" t="s">
        <v>3</v>
      </c>
      <c r="C53" s="8" t="s">
        <v>4</v>
      </c>
      <c r="D53" s="8" t="s">
        <v>8</v>
      </c>
      <c r="E53" s="8" t="s">
        <v>9</v>
      </c>
      <c r="F53" s="8" t="s">
        <v>6</v>
      </c>
      <c r="G53" s="11" t="s">
        <v>11</v>
      </c>
    </row>
    <row r="54" spans="1:7" ht="12.75" thickTop="1">
      <c r="A54" s="3" t="s">
        <v>12</v>
      </c>
      <c r="B54" s="3">
        <v>155</v>
      </c>
      <c r="C54" s="3">
        <v>52</v>
      </c>
      <c r="D54" s="1">
        <v>3753655.5</v>
      </c>
      <c r="E54" s="1">
        <v>2525789</v>
      </c>
      <c r="F54" s="1">
        <f>SUM(D54-E54)</f>
        <v>1227866.5</v>
      </c>
      <c r="G54" s="1">
        <v>319245.71</v>
      </c>
    </row>
    <row r="55" spans="1:7" ht="12">
      <c r="A55" s="3" t="s">
        <v>13</v>
      </c>
      <c r="B55" s="3">
        <v>56</v>
      </c>
      <c r="C55" s="3">
        <v>20</v>
      </c>
      <c r="D55" s="1">
        <v>1305527</v>
      </c>
      <c r="E55" s="1">
        <v>849583.2</v>
      </c>
      <c r="F55" s="1">
        <f>SUM(D55-E55)</f>
        <v>455943.80000000005</v>
      </c>
      <c r="G55" s="1">
        <v>118545.52</v>
      </c>
    </row>
    <row r="56" spans="1:7" ht="13.5">
      <c r="A56" s="4" t="s">
        <v>14</v>
      </c>
      <c r="B56" s="4">
        <v>821</v>
      </c>
      <c r="C56" s="4">
        <v>22</v>
      </c>
      <c r="D56" s="2">
        <v>29129503.55</v>
      </c>
      <c r="E56" s="2">
        <v>20112947.75</v>
      </c>
      <c r="F56" s="2">
        <f>SUM(D56-E56)</f>
        <v>9016555.8</v>
      </c>
      <c r="G56" s="2">
        <v>2930382.82</v>
      </c>
    </row>
    <row r="57" spans="1:7" ht="12">
      <c r="A57" s="3" t="s">
        <v>15</v>
      </c>
      <c r="B57" s="12">
        <f aca="true" t="shared" si="5" ref="B57:G57">SUM(B54:B56)</f>
        <v>1032</v>
      </c>
      <c r="C57" s="3">
        <f t="shared" si="5"/>
        <v>94</v>
      </c>
      <c r="D57" s="1">
        <f t="shared" si="5"/>
        <v>34188686.05</v>
      </c>
      <c r="E57" s="1">
        <f t="shared" si="5"/>
        <v>23488319.95</v>
      </c>
      <c r="F57" s="1">
        <f t="shared" si="5"/>
        <v>10700366.100000001</v>
      </c>
      <c r="G57" s="1">
        <f t="shared" si="5"/>
        <v>3368174.05</v>
      </c>
    </row>
    <row r="58" spans="1:7" ht="12">
      <c r="A58" s="3"/>
      <c r="B58" s="12"/>
      <c r="C58" s="3"/>
      <c r="D58" s="1"/>
      <c r="E58" s="1"/>
      <c r="F58" s="1"/>
      <c r="G58" s="1"/>
    </row>
    <row r="59" spans="1:7" ht="12">
      <c r="A59" s="3"/>
      <c r="B59" s="12"/>
      <c r="C59" s="3"/>
      <c r="D59" s="1"/>
      <c r="E59" s="1"/>
      <c r="F59" s="1"/>
      <c r="G59" s="1"/>
    </row>
    <row r="61" spans="1:2" ht="13.5" thickBot="1">
      <c r="A61" s="9" t="s">
        <v>28</v>
      </c>
      <c r="B61" s="9"/>
    </row>
    <row r="62" spans="1:7" ht="12.75" thickTop="1">
      <c r="A62" s="5" t="s">
        <v>1</v>
      </c>
      <c r="B62" s="6" t="s">
        <v>2</v>
      </c>
      <c r="C62" s="6" t="s">
        <v>2</v>
      </c>
      <c r="D62" s="6" t="s">
        <v>7</v>
      </c>
      <c r="E62" s="6" t="s">
        <v>7</v>
      </c>
      <c r="F62" s="6" t="s">
        <v>5</v>
      </c>
      <c r="G62" s="10" t="s">
        <v>10</v>
      </c>
    </row>
    <row r="63" spans="1:7" ht="12.75" thickBot="1">
      <c r="A63" s="7" t="s">
        <v>0</v>
      </c>
      <c r="B63" s="8" t="s">
        <v>3</v>
      </c>
      <c r="C63" s="8" t="s">
        <v>4</v>
      </c>
      <c r="D63" s="8" t="s">
        <v>8</v>
      </c>
      <c r="E63" s="8" t="s">
        <v>9</v>
      </c>
      <c r="F63" s="8" t="s">
        <v>6</v>
      </c>
      <c r="G63" s="11" t="s">
        <v>11</v>
      </c>
    </row>
    <row r="64" spans="1:7" ht="12.75" thickTop="1">
      <c r="A64" s="3" t="s">
        <v>12</v>
      </c>
      <c r="B64" s="3">
        <v>6</v>
      </c>
      <c r="C64" s="3">
        <v>2</v>
      </c>
      <c r="D64" s="1">
        <v>118583</v>
      </c>
      <c r="E64" s="1">
        <v>77022.8</v>
      </c>
      <c r="F64" s="1">
        <f>SUM(D64-E64)</f>
        <v>41560.2</v>
      </c>
      <c r="G64" s="1">
        <v>10805.69</v>
      </c>
    </row>
    <row r="65" spans="1:7" ht="13.5">
      <c r="A65" s="14" t="s">
        <v>13</v>
      </c>
      <c r="B65" s="4">
        <v>6</v>
      </c>
      <c r="C65" s="4">
        <v>2</v>
      </c>
      <c r="D65" s="2">
        <v>216963</v>
      </c>
      <c r="E65" s="2">
        <v>138149.95</v>
      </c>
      <c r="F65" s="2">
        <f>SUM(D65-E65)</f>
        <v>78813.04999999999</v>
      </c>
      <c r="G65" s="2">
        <v>20491.43</v>
      </c>
    </row>
    <row r="66" spans="1:7" ht="12">
      <c r="A66" s="3" t="s">
        <v>15</v>
      </c>
      <c r="B66" s="3">
        <f aca="true" t="shared" si="6" ref="B66:G66">SUM(B64:B65)</f>
        <v>12</v>
      </c>
      <c r="C66" s="3">
        <f t="shared" si="6"/>
        <v>4</v>
      </c>
      <c r="D66" s="1">
        <f t="shared" si="6"/>
        <v>335546</v>
      </c>
      <c r="E66" s="1">
        <f t="shared" si="6"/>
        <v>215172.75</v>
      </c>
      <c r="F66" s="1">
        <f t="shared" si="6"/>
        <v>120373.24999999999</v>
      </c>
      <c r="G66" s="1">
        <f t="shared" si="6"/>
        <v>31297.120000000003</v>
      </c>
    </row>
    <row r="67" spans="1:7" ht="12">
      <c r="A67" s="3"/>
      <c r="B67" s="3"/>
      <c r="C67" s="3"/>
      <c r="D67" s="1"/>
      <c r="E67" s="1"/>
      <c r="F67" s="1"/>
      <c r="G67" s="1"/>
    </row>
    <row r="70" spans="1:2" ht="13.5" thickBot="1">
      <c r="A70" s="9" t="s">
        <v>29</v>
      </c>
      <c r="B70" s="9"/>
    </row>
    <row r="71" spans="1:7" ht="12.75" thickTop="1">
      <c r="A71" s="5" t="s">
        <v>1</v>
      </c>
      <c r="B71" s="6" t="s">
        <v>2</v>
      </c>
      <c r="C71" s="6" t="s">
        <v>2</v>
      </c>
      <c r="D71" s="6" t="s">
        <v>7</v>
      </c>
      <c r="E71" s="6" t="s">
        <v>7</v>
      </c>
      <c r="F71" s="6" t="s">
        <v>5</v>
      </c>
      <c r="G71" s="10" t="s">
        <v>10</v>
      </c>
    </row>
    <row r="72" spans="1:7" ht="12.75" thickBot="1">
      <c r="A72" s="7" t="s">
        <v>0</v>
      </c>
      <c r="B72" s="8" t="s">
        <v>3</v>
      </c>
      <c r="C72" s="8" t="s">
        <v>4</v>
      </c>
      <c r="D72" s="8" t="s">
        <v>8</v>
      </c>
      <c r="E72" s="8" t="s">
        <v>9</v>
      </c>
      <c r="F72" s="8" t="s">
        <v>6</v>
      </c>
      <c r="G72" s="11" t="s">
        <v>11</v>
      </c>
    </row>
    <row r="73" spans="1:7" ht="12.75" thickTop="1">
      <c r="A73" s="3" t="s">
        <v>12</v>
      </c>
      <c r="B73" s="3">
        <v>15</v>
      </c>
      <c r="C73" s="3">
        <v>5</v>
      </c>
      <c r="D73" s="1">
        <v>97330</v>
      </c>
      <c r="E73" s="1">
        <v>55598.1</v>
      </c>
      <c r="F73" s="1">
        <f>SUM(D73-E73)</f>
        <v>41731.9</v>
      </c>
      <c r="G73" s="1">
        <v>10850.33</v>
      </c>
    </row>
    <row r="74" spans="1:7" ht="13.5">
      <c r="A74" s="4" t="s">
        <v>14</v>
      </c>
      <c r="B74" s="4">
        <v>163</v>
      </c>
      <c r="C74" s="4">
        <v>5</v>
      </c>
      <c r="D74" s="2">
        <v>5681378</v>
      </c>
      <c r="E74" s="2">
        <v>3964042.7</v>
      </c>
      <c r="F74" s="2">
        <f>SUM(D74-E74)</f>
        <v>1717335.2999999998</v>
      </c>
      <c r="G74" s="2">
        <v>558134.33</v>
      </c>
    </row>
    <row r="75" spans="1:7" ht="12">
      <c r="A75" s="3" t="s">
        <v>15</v>
      </c>
      <c r="B75" s="3">
        <f aca="true" t="shared" si="7" ref="B75:G75">SUM(B73:B74)</f>
        <v>178</v>
      </c>
      <c r="C75" s="3">
        <f t="shared" si="7"/>
        <v>10</v>
      </c>
      <c r="D75" s="1">
        <f t="shared" si="7"/>
        <v>5778708</v>
      </c>
      <c r="E75" s="1">
        <f t="shared" si="7"/>
        <v>4019640.8000000003</v>
      </c>
      <c r="F75" s="1">
        <f t="shared" si="7"/>
        <v>1759067.1999999997</v>
      </c>
      <c r="G75" s="1">
        <f t="shared" si="7"/>
        <v>568984.6599999999</v>
      </c>
    </row>
    <row r="76" spans="1:7" ht="12">
      <c r="A76" s="3"/>
      <c r="B76" s="3"/>
      <c r="C76" s="3"/>
      <c r="D76" s="1"/>
      <c r="E76" s="1"/>
      <c r="F76" s="1"/>
      <c r="G76" s="1"/>
    </row>
    <row r="79" spans="1:2" ht="13.5" thickBot="1">
      <c r="A79" s="9" t="s">
        <v>30</v>
      </c>
      <c r="B79" s="9"/>
    </row>
    <row r="80" spans="1:7" ht="12.75" thickTop="1">
      <c r="A80" s="5" t="s">
        <v>1</v>
      </c>
      <c r="B80" s="6" t="s">
        <v>2</v>
      </c>
      <c r="C80" s="6" t="s">
        <v>2</v>
      </c>
      <c r="D80" s="6" t="s">
        <v>7</v>
      </c>
      <c r="E80" s="6" t="s">
        <v>7</v>
      </c>
      <c r="F80" s="6" t="s">
        <v>5</v>
      </c>
      <c r="G80" s="10" t="s">
        <v>10</v>
      </c>
    </row>
    <row r="81" spans="1:7" ht="12.75" thickBot="1">
      <c r="A81" s="7" t="s">
        <v>0</v>
      </c>
      <c r="B81" s="8" t="s">
        <v>3</v>
      </c>
      <c r="C81" s="8" t="s">
        <v>4</v>
      </c>
      <c r="D81" s="8" t="s">
        <v>8</v>
      </c>
      <c r="E81" s="8" t="s">
        <v>9</v>
      </c>
      <c r="F81" s="8" t="s">
        <v>6</v>
      </c>
      <c r="G81" s="11" t="s">
        <v>11</v>
      </c>
    </row>
    <row r="82" spans="1:7" ht="12.75" thickTop="1">
      <c r="A82" s="13" t="s">
        <v>12</v>
      </c>
      <c r="B82" s="13">
        <v>15</v>
      </c>
      <c r="C82" s="13">
        <v>5</v>
      </c>
      <c r="D82" s="15">
        <v>492270</v>
      </c>
      <c r="E82" s="15">
        <v>335141.15</v>
      </c>
      <c r="F82" s="15">
        <f>SUM(D82-E82)</f>
        <v>157128.84999999998</v>
      </c>
      <c r="G82" s="15">
        <v>40853.54</v>
      </c>
    </row>
    <row r="83" spans="1:7" ht="12">
      <c r="A83" s="13" t="s">
        <v>13</v>
      </c>
      <c r="B83" s="13">
        <v>2</v>
      </c>
      <c r="C83" s="13">
        <v>1</v>
      </c>
      <c r="D83" s="15">
        <v>18004</v>
      </c>
      <c r="E83" s="15">
        <v>11372.9</v>
      </c>
      <c r="F83" s="15">
        <f>SUM(D83-E83)</f>
        <v>6631.1</v>
      </c>
      <c r="G83" s="15">
        <v>1724.1</v>
      </c>
    </row>
    <row r="84" spans="1:7" ht="13.5">
      <c r="A84" s="16" t="s">
        <v>14</v>
      </c>
      <c r="B84" s="16">
        <v>20</v>
      </c>
      <c r="C84" s="16">
        <v>1</v>
      </c>
      <c r="D84" s="17">
        <v>1183778</v>
      </c>
      <c r="E84" s="17">
        <v>844064.45</v>
      </c>
      <c r="F84" s="17">
        <f>SUM(D84-E84)</f>
        <v>339713.55000000005</v>
      </c>
      <c r="G84" s="17">
        <v>110406.96</v>
      </c>
    </row>
    <row r="85" spans="1:7" ht="12">
      <c r="A85" s="3" t="s">
        <v>15</v>
      </c>
      <c r="B85" s="13">
        <f aca="true" t="shared" si="8" ref="B85:G85">SUM(B82:B84)</f>
        <v>37</v>
      </c>
      <c r="C85" s="13">
        <f t="shared" si="8"/>
        <v>7</v>
      </c>
      <c r="D85" s="15">
        <f t="shared" si="8"/>
        <v>1694052</v>
      </c>
      <c r="E85" s="15">
        <f t="shared" si="8"/>
        <v>1190578.5</v>
      </c>
      <c r="F85" s="15">
        <f t="shared" si="8"/>
        <v>503473.5</v>
      </c>
      <c r="G85" s="15">
        <f t="shared" si="8"/>
        <v>152984.6</v>
      </c>
    </row>
    <row r="86" spans="1:7" ht="12">
      <c r="A86" s="3"/>
      <c r="B86" s="13"/>
      <c r="C86" s="13"/>
      <c r="D86" s="15"/>
      <c r="E86" s="15"/>
      <c r="F86" s="15"/>
      <c r="G86" s="15"/>
    </row>
    <row r="88" spans="1:2" ht="13.5" thickBot="1">
      <c r="A88" s="9" t="s">
        <v>31</v>
      </c>
      <c r="B88" s="9"/>
    </row>
    <row r="89" spans="1:7" ht="12.75" thickTop="1">
      <c r="A89" s="5" t="s">
        <v>1</v>
      </c>
      <c r="B89" s="6" t="s">
        <v>2</v>
      </c>
      <c r="C89" s="6" t="s">
        <v>2</v>
      </c>
      <c r="D89" s="6" t="s">
        <v>7</v>
      </c>
      <c r="E89" s="6" t="s">
        <v>7</v>
      </c>
      <c r="F89" s="6" t="s">
        <v>5</v>
      </c>
      <c r="G89" s="10" t="s">
        <v>10</v>
      </c>
    </row>
    <row r="90" spans="1:7" ht="12.75" thickBot="1">
      <c r="A90" s="7" t="s">
        <v>0</v>
      </c>
      <c r="B90" s="8" t="s">
        <v>3</v>
      </c>
      <c r="C90" s="8" t="s">
        <v>4</v>
      </c>
      <c r="D90" s="8" t="s">
        <v>8</v>
      </c>
      <c r="E90" s="8" t="s">
        <v>9</v>
      </c>
      <c r="F90" s="8" t="s">
        <v>6</v>
      </c>
      <c r="G90" s="11" t="s">
        <v>11</v>
      </c>
    </row>
    <row r="91" spans="1:7" ht="12.75" thickTop="1">
      <c r="A91" s="3" t="s">
        <v>12</v>
      </c>
      <c r="B91" s="3">
        <v>52</v>
      </c>
      <c r="C91" s="3">
        <v>17</v>
      </c>
      <c r="D91" s="1">
        <v>1070768</v>
      </c>
      <c r="E91" s="1">
        <v>721335.6</v>
      </c>
      <c r="F91" s="1">
        <f>SUM(D91-E91)</f>
        <v>349432.4</v>
      </c>
      <c r="G91" s="1">
        <v>90852.57</v>
      </c>
    </row>
    <row r="92" spans="1:7" ht="12">
      <c r="A92" s="3" t="s">
        <v>13</v>
      </c>
      <c r="B92" s="3">
        <v>24</v>
      </c>
      <c r="C92" s="3">
        <v>8</v>
      </c>
      <c r="D92" s="1">
        <v>431695</v>
      </c>
      <c r="E92" s="1">
        <v>290696.75</v>
      </c>
      <c r="F92" s="1">
        <f>SUM(D92-E92)</f>
        <v>140998.25</v>
      </c>
      <c r="G92" s="1">
        <v>36659.62</v>
      </c>
    </row>
    <row r="93" spans="1:7" ht="13.5">
      <c r="A93" s="4" t="s">
        <v>14</v>
      </c>
      <c r="B93" s="4">
        <v>140</v>
      </c>
      <c r="C93" s="4">
        <v>4</v>
      </c>
      <c r="D93" s="2">
        <v>8713357</v>
      </c>
      <c r="E93" s="2">
        <v>6089061.85</v>
      </c>
      <c r="F93" s="2">
        <f>SUM(D93-E93)</f>
        <v>2624295.1500000004</v>
      </c>
      <c r="G93" s="2">
        <v>852896.51</v>
      </c>
    </row>
    <row r="94" spans="1:7" ht="12">
      <c r="A94" s="3" t="s">
        <v>15</v>
      </c>
      <c r="B94" s="3">
        <f aca="true" t="shared" si="9" ref="B94:G94">SUM(B91:B93)</f>
        <v>216</v>
      </c>
      <c r="C94" s="3">
        <f t="shared" si="9"/>
        <v>29</v>
      </c>
      <c r="D94" s="1">
        <f t="shared" si="9"/>
        <v>10215820</v>
      </c>
      <c r="E94" s="1">
        <f>SUM(E91:E93)</f>
        <v>7101094.199999999</v>
      </c>
      <c r="F94" s="1">
        <f t="shared" si="9"/>
        <v>3114725.8000000003</v>
      </c>
      <c r="G94" s="1">
        <f t="shared" si="9"/>
        <v>980408.7</v>
      </c>
    </row>
    <row r="101" spans="1:2" ht="13.5" thickBot="1">
      <c r="A101" s="9" t="s">
        <v>32</v>
      </c>
      <c r="B101" s="9"/>
    </row>
    <row r="102" spans="1:7" ht="12.75" thickTop="1">
      <c r="A102" s="5" t="s">
        <v>1</v>
      </c>
      <c r="B102" s="6" t="s">
        <v>2</v>
      </c>
      <c r="C102" s="6" t="s">
        <v>2</v>
      </c>
      <c r="D102" s="6" t="s">
        <v>7</v>
      </c>
      <c r="E102" s="6" t="s">
        <v>7</v>
      </c>
      <c r="F102" s="6" t="s">
        <v>5</v>
      </c>
      <c r="G102" s="10" t="s">
        <v>10</v>
      </c>
    </row>
    <row r="103" spans="1:7" ht="12.75" thickBot="1">
      <c r="A103" s="7" t="s">
        <v>0</v>
      </c>
      <c r="B103" s="8" t="s">
        <v>3</v>
      </c>
      <c r="C103" s="8" t="s">
        <v>4</v>
      </c>
      <c r="D103" s="8" t="s">
        <v>8</v>
      </c>
      <c r="E103" s="8" t="s">
        <v>9</v>
      </c>
      <c r="F103" s="8" t="s">
        <v>6</v>
      </c>
      <c r="G103" s="11" t="s">
        <v>11</v>
      </c>
    </row>
    <row r="104" spans="1:7" ht="12.75" thickTop="1">
      <c r="A104" s="3" t="s">
        <v>12</v>
      </c>
      <c r="B104" s="3">
        <v>650</v>
      </c>
      <c r="C104" s="3">
        <v>219</v>
      </c>
      <c r="D104" s="1">
        <v>22757446.75</v>
      </c>
      <c r="E104" s="1">
        <v>15132568.45</v>
      </c>
      <c r="F104" s="1">
        <f>SUM(D104-E104)</f>
        <v>7624878.300000001</v>
      </c>
      <c r="G104" s="1">
        <v>1982473.61</v>
      </c>
    </row>
    <row r="105" spans="1:7" ht="12">
      <c r="A105" s="3" t="s">
        <v>13</v>
      </c>
      <c r="B105" s="3">
        <v>486</v>
      </c>
      <c r="C105" s="3">
        <v>176</v>
      </c>
      <c r="D105" s="1">
        <v>10718244.75</v>
      </c>
      <c r="E105" s="1">
        <v>7014140.9</v>
      </c>
      <c r="F105" s="1">
        <f>SUM(D105-E105)</f>
        <v>3704103.8499999996</v>
      </c>
      <c r="G105" s="1">
        <v>963070.07</v>
      </c>
    </row>
    <row r="106" spans="1:7" ht="12">
      <c r="A106" s="3" t="s">
        <v>16</v>
      </c>
      <c r="B106" s="3">
        <v>5</v>
      </c>
      <c r="C106" s="3">
        <v>2</v>
      </c>
      <c r="D106" s="1">
        <v>86090</v>
      </c>
      <c r="E106" s="1">
        <v>53968.4</v>
      </c>
      <c r="F106" s="1">
        <f>SUM(D106-E106)</f>
        <v>32121.6</v>
      </c>
      <c r="G106" s="1">
        <v>8351.66</v>
      </c>
    </row>
    <row r="107" spans="1:7" ht="12">
      <c r="A107" s="3" t="s">
        <v>17</v>
      </c>
      <c r="B107" s="3">
        <v>459</v>
      </c>
      <c r="C107" s="3">
        <v>5</v>
      </c>
      <c r="D107" s="1">
        <v>19002141</v>
      </c>
      <c r="E107" s="1">
        <v>13189257.95</v>
      </c>
      <c r="F107" s="1">
        <f>SUM(D107-E107)</f>
        <v>5812883.050000001</v>
      </c>
      <c r="G107" s="1">
        <v>1046320.19</v>
      </c>
    </row>
    <row r="108" spans="1:7" ht="13.5">
      <c r="A108" s="4" t="s">
        <v>14</v>
      </c>
      <c r="B108" s="4">
        <v>226</v>
      </c>
      <c r="C108" s="4">
        <v>5</v>
      </c>
      <c r="D108" s="2">
        <v>11201245</v>
      </c>
      <c r="E108" s="2">
        <v>7784233.05</v>
      </c>
      <c r="F108" s="2">
        <f>SUM(D108-E108)</f>
        <v>3417011.95</v>
      </c>
      <c r="G108" s="2">
        <v>1110529.51</v>
      </c>
    </row>
    <row r="109" spans="1:7" ht="12">
      <c r="A109" s="3" t="s">
        <v>15</v>
      </c>
      <c r="B109" s="12">
        <f aca="true" t="shared" si="10" ref="B109:G109">SUM(B104:B108)</f>
        <v>1826</v>
      </c>
      <c r="C109" s="3">
        <f t="shared" si="10"/>
        <v>407</v>
      </c>
      <c r="D109" s="1">
        <f t="shared" si="10"/>
        <v>63765167.5</v>
      </c>
      <c r="E109" s="1">
        <f t="shared" si="10"/>
        <v>43174168.75</v>
      </c>
      <c r="F109" s="1">
        <f t="shared" si="10"/>
        <v>20590998.75</v>
      </c>
      <c r="G109" s="1">
        <f t="shared" si="10"/>
        <v>5110745.04</v>
      </c>
    </row>
    <row r="112" spans="1:2" ht="13.5" thickBot="1">
      <c r="A112" s="9" t="s">
        <v>33</v>
      </c>
      <c r="B112" s="9"/>
    </row>
    <row r="113" spans="1:7" ht="12.75" thickTop="1">
      <c r="A113" s="5" t="s">
        <v>1</v>
      </c>
      <c r="B113" s="6" t="s">
        <v>2</v>
      </c>
      <c r="C113" s="6" t="s">
        <v>2</v>
      </c>
      <c r="D113" s="6" t="s">
        <v>7</v>
      </c>
      <c r="E113" s="6" t="s">
        <v>7</v>
      </c>
      <c r="F113" s="6" t="s">
        <v>5</v>
      </c>
      <c r="G113" s="10" t="s">
        <v>10</v>
      </c>
    </row>
    <row r="114" spans="1:7" ht="12.75" thickBot="1">
      <c r="A114" s="7" t="s">
        <v>0</v>
      </c>
      <c r="B114" s="8" t="s">
        <v>3</v>
      </c>
      <c r="C114" s="8" t="s">
        <v>4</v>
      </c>
      <c r="D114" s="8" t="s">
        <v>8</v>
      </c>
      <c r="E114" s="8" t="s">
        <v>9</v>
      </c>
      <c r="F114" s="8" t="s">
        <v>6</v>
      </c>
      <c r="G114" s="11" t="s">
        <v>11</v>
      </c>
    </row>
    <row r="115" spans="1:7" ht="12.75" thickTop="1">
      <c r="A115" s="3" t="s">
        <v>12</v>
      </c>
      <c r="B115" s="3">
        <v>34</v>
      </c>
      <c r="C115" s="3">
        <v>11</v>
      </c>
      <c r="D115" s="1">
        <v>518799</v>
      </c>
      <c r="E115" s="1">
        <v>346344.05</v>
      </c>
      <c r="F115" s="1">
        <f>SUM(D115-E115)</f>
        <v>172454.95</v>
      </c>
      <c r="G115" s="1">
        <v>44838.39</v>
      </c>
    </row>
    <row r="116" spans="1:7" ht="12">
      <c r="A116" s="3" t="s">
        <v>13</v>
      </c>
      <c r="B116" s="3">
        <v>8</v>
      </c>
      <c r="C116" s="3">
        <v>3</v>
      </c>
      <c r="D116" s="1">
        <v>102476</v>
      </c>
      <c r="E116" s="1">
        <v>68381.05</v>
      </c>
      <c r="F116" s="1">
        <f>SUM(D116-E116)</f>
        <v>34094.95</v>
      </c>
      <c r="G116" s="1">
        <v>8864.73</v>
      </c>
    </row>
    <row r="117" spans="1:7" ht="13.5">
      <c r="A117" s="4" t="s">
        <v>14</v>
      </c>
      <c r="B117" s="4">
        <v>120</v>
      </c>
      <c r="C117" s="4">
        <v>3</v>
      </c>
      <c r="D117" s="2">
        <v>4260069</v>
      </c>
      <c r="E117" s="2">
        <v>3027454.35</v>
      </c>
      <c r="F117" s="2">
        <f>SUM(D117-E117)</f>
        <v>1232614.65</v>
      </c>
      <c r="G117" s="2">
        <v>400600.29</v>
      </c>
    </row>
    <row r="118" spans="1:7" ht="12">
      <c r="A118" s="3" t="s">
        <v>15</v>
      </c>
      <c r="B118" s="3">
        <f aca="true" t="shared" si="11" ref="B118:G118">SUM(B115:B117)</f>
        <v>162</v>
      </c>
      <c r="C118" s="3">
        <f t="shared" si="11"/>
        <v>17</v>
      </c>
      <c r="D118" s="1">
        <f t="shared" si="11"/>
        <v>4881344</v>
      </c>
      <c r="E118" s="1">
        <f t="shared" si="11"/>
        <v>3442179.45</v>
      </c>
      <c r="F118" s="1">
        <f t="shared" si="11"/>
        <v>1439164.5499999998</v>
      </c>
      <c r="G118" s="1">
        <f t="shared" si="11"/>
        <v>454303.41</v>
      </c>
    </row>
    <row r="121" spans="1:2" ht="13.5" thickBot="1">
      <c r="A121" s="9" t="s">
        <v>34</v>
      </c>
      <c r="B121" s="9"/>
    </row>
    <row r="122" spans="1:7" ht="12.75" thickTop="1">
      <c r="A122" s="5" t="s">
        <v>1</v>
      </c>
      <c r="B122" s="6" t="s">
        <v>2</v>
      </c>
      <c r="C122" s="6" t="s">
        <v>2</v>
      </c>
      <c r="D122" s="6" t="s">
        <v>7</v>
      </c>
      <c r="E122" s="6" t="s">
        <v>7</v>
      </c>
      <c r="F122" s="6" t="s">
        <v>5</v>
      </c>
      <c r="G122" s="10" t="s">
        <v>10</v>
      </c>
    </row>
    <row r="123" spans="1:7" ht="12.75" thickBot="1">
      <c r="A123" s="7" t="s">
        <v>0</v>
      </c>
      <c r="B123" s="8" t="s">
        <v>3</v>
      </c>
      <c r="C123" s="8" t="s">
        <v>4</v>
      </c>
      <c r="D123" s="8" t="s">
        <v>8</v>
      </c>
      <c r="E123" s="8" t="s">
        <v>9</v>
      </c>
      <c r="F123" s="8" t="s">
        <v>6</v>
      </c>
      <c r="G123" s="11" t="s">
        <v>11</v>
      </c>
    </row>
    <row r="124" spans="1:7" ht="12.75" thickTop="1">
      <c r="A124" s="3" t="s">
        <v>12</v>
      </c>
      <c r="B124" s="3">
        <v>163</v>
      </c>
      <c r="C124" s="3">
        <v>57</v>
      </c>
      <c r="D124" s="1">
        <v>2670055</v>
      </c>
      <c r="E124" s="1">
        <v>1817576.45</v>
      </c>
      <c r="F124" s="1">
        <f>SUM(D124-E124)</f>
        <v>852478.55</v>
      </c>
      <c r="G124" s="1">
        <v>221644.79</v>
      </c>
    </row>
    <row r="125" spans="1:7" ht="12">
      <c r="A125" s="3" t="s">
        <v>13</v>
      </c>
      <c r="B125" s="3">
        <v>76</v>
      </c>
      <c r="C125" s="3">
        <v>28</v>
      </c>
      <c r="D125" s="1">
        <v>523360.75</v>
      </c>
      <c r="E125" s="1">
        <v>372140.05</v>
      </c>
      <c r="F125" s="1">
        <f>SUM(D125-E125)</f>
        <v>151220.7</v>
      </c>
      <c r="G125" s="1">
        <v>39317.62</v>
      </c>
    </row>
    <row r="126" spans="1:7" ht="12">
      <c r="A126" s="3" t="s">
        <v>16</v>
      </c>
      <c r="B126" s="3">
        <v>5</v>
      </c>
      <c r="C126" s="3">
        <v>1</v>
      </c>
      <c r="D126" s="1">
        <v>83343</v>
      </c>
      <c r="E126" s="1">
        <v>60044.4</v>
      </c>
      <c r="F126" s="1">
        <f>SUM(D126-E126)</f>
        <v>23298.6</v>
      </c>
      <c r="G126" s="1">
        <v>6057.63</v>
      </c>
    </row>
    <row r="127" spans="1:7" ht="12">
      <c r="A127" s="3" t="s">
        <v>17</v>
      </c>
      <c r="B127" s="3">
        <v>50</v>
      </c>
      <c r="C127" s="3">
        <v>1</v>
      </c>
      <c r="D127" s="1">
        <v>1080851</v>
      </c>
      <c r="E127" s="1">
        <v>755040.25</v>
      </c>
      <c r="F127" s="1">
        <f>SUM(D127-E127)</f>
        <v>325810.75</v>
      </c>
      <c r="G127" s="1">
        <v>58646.03</v>
      </c>
    </row>
    <row r="128" spans="1:7" ht="13.5">
      <c r="A128" s="4" t="s">
        <v>14</v>
      </c>
      <c r="B128" s="4">
        <v>573</v>
      </c>
      <c r="C128" s="4">
        <v>13</v>
      </c>
      <c r="D128" s="2">
        <v>21348320</v>
      </c>
      <c r="E128" s="2">
        <v>15136227.6</v>
      </c>
      <c r="F128" s="2">
        <f>SUM(D128-E128)</f>
        <v>6212092.4</v>
      </c>
      <c r="G128" s="2">
        <v>2018931.86</v>
      </c>
    </row>
    <row r="129" spans="1:7" ht="12">
      <c r="A129" s="3" t="s">
        <v>15</v>
      </c>
      <c r="B129" s="3">
        <f aca="true" t="shared" si="12" ref="B129:G129">SUM(B124:B128)</f>
        <v>867</v>
      </c>
      <c r="C129" s="3">
        <f t="shared" si="12"/>
        <v>100</v>
      </c>
      <c r="D129" s="1">
        <f t="shared" si="12"/>
        <v>25705929.75</v>
      </c>
      <c r="E129" s="1">
        <f t="shared" si="12"/>
        <v>18141028.75</v>
      </c>
      <c r="F129" s="1">
        <f t="shared" si="12"/>
        <v>7564901</v>
      </c>
      <c r="G129" s="1">
        <f t="shared" si="12"/>
        <v>2344597.93</v>
      </c>
    </row>
    <row r="132" spans="1:2" ht="13.5" thickBot="1">
      <c r="A132" s="9" t="s">
        <v>35</v>
      </c>
      <c r="B132" s="9"/>
    </row>
    <row r="133" spans="1:7" ht="12.75" thickTop="1">
      <c r="A133" s="5" t="s">
        <v>1</v>
      </c>
      <c r="B133" s="6" t="s">
        <v>2</v>
      </c>
      <c r="C133" s="6" t="s">
        <v>2</v>
      </c>
      <c r="D133" s="6" t="s">
        <v>7</v>
      </c>
      <c r="E133" s="6" t="s">
        <v>7</v>
      </c>
      <c r="F133" s="6" t="s">
        <v>5</v>
      </c>
      <c r="G133" s="10" t="s">
        <v>10</v>
      </c>
    </row>
    <row r="134" spans="1:7" ht="12.75" thickBot="1">
      <c r="A134" s="7" t="s">
        <v>0</v>
      </c>
      <c r="B134" s="8" t="s">
        <v>3</v>
      </c>
      <c r="C134" s="8" t="s">
        <v>4</v>
      </c>
      <c r="D134" s="8" t="s">
        <v>8</v>
      </c>
      <c r="E134" s="8" t="s">
        <v>9</v>
      </c>
      <c r="F134" s="8" t="s">
        <v>6</v>
      </c>
      <c r="G134" s="11" t="s">
        <v>11</v>
      </c>
    </row>
    <row r="135" spans="1:7" ht="12.75" thickTop="1">
      <c r="A135" s="3" t="s">
        <v>12</v>
      </c>
      <c r="B135" s="3">
        <v>16</v>
      </c>
      <c r="C135" s="3">
        <v>7</v>
      </c>
      <c r="D135" s="1">
        <v>330655.75</v>
      </c>
      <c r="E135" s="1">
        <v>213250.25</v>
      </c>
      <c r="F135" s="1">
        <f>SUM(D135-E135)</f>
        <v>117405.5</v>
      </c>
      <c r="G135" s="1">
        <v>30525.46</v>
      </c>
    </row>
    <row r="136" spans="1:7" ht="13.5">
      <c r="A136" s="4" t="s">
        <v>14</v>
      </c>
      <c r="B136" s="4">
        <v>197</v>
      </c>
      <c r="C136" s="4">
        <v>7</v>
      </c>
      <c r="D136" s="2">
        <v>7036312</v>
      </c>
      <c r="E136" s="2">
        <v>4661880.6</v>
      </c>
      <c r="F136" s="18">
        <f>SUM(D136-E136)</f>
        <v>2374431.4000000004</v>
      </c>
      <c r="G136" s="2">
        <v>771690.93</v>
      </c>
    </row>
    <row r="137" spans="1:7" ht="12">
      <c r="A137" s="3" t="s">
        <v>15</v>
      </c>
      <c r="B137" s="3">
        <f aca="true" t="shared" si="13" ref="B137:G137">SUM(B135:B136)</f>
        <v>213</v>
      </c>
      <c r="C137" s="3">
        <f t="shared" si="13"/>
        <v>14</v>
      </c>
      <c r="D137" s="1">
        <f t="shared" si="13"/>
        <v>7366967.75</v>
      </c>
      <c r="E137" s="1">
        <f t="shared" si="13"/>
        <v>4875130.85</v>
      </c>
      <c r="F137" s="1">
        <f t="shared" si="13"/>
        <v>2491836.9000000004</v>
      </c>
      <c r="G137" s="1">
        <f t="shared" si="13"/>
        <v>802216.39</v>
      </c>
    </row>
    <row r="138" spans="1:7" ht="12">
      <c r="A138" s="3"/>
      <c r="B138" s="3"/>
      <c r="C138" s="3"/>
      <c r="D138" s="1"/>
      <c r="E138" s="1"/>
      <c r="F138" s="1"/>
      <c r="G138" s="1"/>
    </row>
    <row r="139" spans="1:7" ht="12">
      <c r="A139" s="3"/>
      <c r="B139" s="3"/>
      <c r="C139" s="3"/>
      <c r="D139" s="1"/>
      <c r="E139" s="1"/>
      <c r="F139" s="1"/>
      <c r="G139" s="1"/>
    </row>
    <row r="140" spans="1:2" ht="13.5" thickBot="1">
      <c r="A140" s="9" t="s">
        <v>36</v>
      </c>
      <c r="B140" s="9"/>
    </row>
    <row r="141" spans="1:7" ht="12.75" thickTop="1">
      <c r="A141" s="5" t="s">
        <v>1</v>
      </c>
      <c r="B141" s="6" t="s">
        <v>2</v>
      </c>
      <c r="C141" s="6" t="s">
        <v>2</v>
      </c>
      <c r="D141" s="6" t="s">
        <v>7</v>
      </c>
      <c r="E141" s="6" t="s">
        <v>7</v>
      </c>
      <c r="F141" s="6" t="s">
        <v>5</v>
      </c>
      <c r="G141" s="10" t="s">
        <v>10</v>
      </c>
    </row>
    <row r="142" spans="1:7" ht="12.75" thickBot="1">
      <c r="A142" s="7" t="s">
        <v>0</v>
      </c>
      <c r="B142" s="8" t="s">
        <v>3</v>
      </c>
      <c r="C142" s="8" t="s">
        <v>4</v>
      </c>
      <c r="D142" s="8" t="s">
        <v>8</v>
      </c>
      <c r="E142" s="8" t="s">
        <v>9</v>
      </c>
      <c r="F142" s="8" t="s">
        <v>6</v>
      </c>
      <c r="G142" s="11" t="s">
        <v>11</v>
      </c>
    </row>
    <row r="143" spans="1:7" ht="12.75" thickTop="1">
      <c r="A143" s="3" t="s">
        <v>12</v>
      </c>
      <c r="B143" s="3">
        <v>615</v>
      </c>
      <c r="C143" s="3">
        <v>218</v>
      </c>
      <c r="D143" s="1">
        <v>12743494.25</v>
      </c>
      <c r="E143" s="1">
        <v>8578374.65</v>
      </c>
      <c r="F143" s="1">
        <f>SUM(D143-E143)</f>
        <v>4165119.5999999996</v>
      </c>
      <c r="G143" s="1">
        <v>1082935.72</v>
      </c>
    </row>
    <row r="144" spans="1:7" ht="12">
      <c r="A144" s="3" t="s">
        <v>13</v>
      </c>
      <c r="B144" s="3">
        <v>245</v>
      </c>
      <c r="C144" s="3">
        <v>94</v>
      </c>
      <c r="D144" s="1">
        <v>4045048.25</v>
      </c>
      <c r="E144" s="1">
        <v>2775403.65</v>
      </c>
      <c r="F144" s="1">
        <f>SUM(D144-E144)</f>
        <v>1269644.6</v>
      </c>
      <c r="G144" s="1">
        <v>330109.32</v>
      </c>
    </row>
    <row r="145" spans="1:7" ht="13.5">
      <c r="A145" s="4" t="s">
        <v>14</v>
      </c>
      <c r="B145" s="4">
        <v>207</v>
      </c>
      <c r="C145" s="4">
        <v>5</v>
      </c>
      <c r="D145" s="2">
        <v>8273822</v>
      </c>
      <c r="E145" s="2">
        <v>5779854.6</v>
      </c>
      <c r="F145" s="2">
        <f>SUM(D145-E145)</f>
        <v>2493967.4000000004</v>
      </c>
      <c r="G145" s="2">
        <v>810540.06</v>
      </c>
    </row>
    <row r="146" spans="1:7" ht="12">
      <c r="A146" s="3" t="s">
        <v>15</v>
      </c>
      <c r="B146" s="12">
        <f aca="true" t="shared" si="14" ref="B146:G146">SUM(B143:B145)</f>
        <v>1067</v>
      </c>
      <c r="C146" s="3">
        <f t="shared" si="14"/>
        <v>317</v>
      </c>
      <c r="D146" s="1">
        <f t="shared" si="14"/>
        <v>25062364.5</v>
      </c>
      <c r="E146" s="1">
        <f t="shared" si="14"/>
        <v>17133632.9</v>
      </c>
      <c r="F146" s="1">
        <f t="shared" si="14"/>
        <v>7928731.6</v>
      </c>
      <c r="G146" s="1">
        <f>SUM(G143:G145)</f>
        <v>2223585.1</v>
      </c>
    </row>
    <row r="147" spans="1:7" ht="12">
      <c r="A147" s="3"/>
      <c r="B147" s="12"/>
      <c r="C147" s="3"/>
      <c r="D147" s="1"/>
      <c r="E147" s="1"/>
      <c r="F147" s="1"/>
      <c r="G147" s="1"/>
    </row>
    <row r="148" spans="1:7" ht="12">
      <c r="A148" s="3"/>
      <c r="B148" s="12"/>
      <c r="C148" s="3"/>
      <c r="D148" s="1"/>
      <c r="E148" s="1"/>
      <c r="F148" s="1"/>
      <c r="G148" s="1"/>
    </row>
    <row r="151" spans="1:2" ht="13.5" thickBot="1">
      <c r="A151" s="9" t="s">
        <v>37</v>
      </c>
      <c r="B151" s="9"/>
    </row>
    <row r="152" spans="1:7" ht="12.75" thickTop="1">
      <c r="A152" s="5" t="s">
        <v>1</v>
      </c>
      <c r="B152" s="6" t="s">
        <v>2</v>
      </c>
      <c r="C152" s="6" t="s">
        <v>2</v>
      </c>
      <c r="D152" s="6" t="s">
        <v>7</v>
      </c>
      <c r="E152" s="6" t="s">
        <v>7</v>
      </c>
      <c r="F152" s="6" t="s">
        <v>5</v>
      </c>
      <c r="G152" s="10" t="s">
        <v>10</v>
      </c>
    </row>
    <row r="153" spans="1:7" ht="12.75" thickBot="1">
      <c r="A153" s="7" t="s">
        <v>0</v>
      </c>
      <c r="B153" s="8" t="s">
        <v>3</v>
      </c>
      <c r="C153" s="8" t="s">
        <v>4</v>
      </c>
      <c r="D153" s="8" t="s">
        <v>8</v>
      </c>
      <c r="E153" s="8" t="s">
        <v>9</v>
      </c>
      <c r="F153" s="8" t="s">
        <v>6</v>
      </c>
      <c r="G153" s="11" t="s">
        <v>11</v>
      </c>
    </row>
    <row r="154" spans="1:7" ht="12.75" thickTop="1">
      <c r="A154" s="3" t="s">
        <v>12</v>
      </c>
      <c r="B154" s="3">
        <v>53</v>
      </c>
      <c r="C154" s="3">
        <v>18</v>
      </c>
      <c r="D154" s="1">
        <v>1334539</v>
      </c>
      <c r="E154" s="1">
        <v>891040.5</v>
      </c>
      <c r="F154" s="1">
        <f>SUM(D154-E154)</f>
        <v>443498.5</v>
      </c>
      <c r="G154" s="1">
        <v>115310.03</v>
      </c>
    </row>
    <row r="155" spans="1:7" ht="12">
      <c r="A155" s="3" t="s">
        <v>13</v>
      </c>
      <c r="B155" s="3">
        <v>28</v>
      </c>
      <c r="C155" s="3">
        <v>11</v>
      </c>
      <c r="D155" s="1">
        <v>768360</v>
      </c>
      <c r="E155" s="1">
        <v>543938.85</v>
      </c>
      <c r="F155" s="1">
        <f>SUM(D155-E155)</f>
        <v>224421.15000000002</v>
      </c>
      <c r="G155" s="1">
        <v>58349.66</v>
      </c>
    </row>
    <row r="156" spans="1:7" ht="13.5">
      <c r="A156" s="4" t="s">
        <v>14</v>
      </c>
      <c r="B156" s="4">
        <v>43</v>
      </c>
      <c r="C156" s="4">
        <v>1</v>
      </c>
      <c r="D156" s="2">
        <v>2522241</v>
      </c>
      <c r="E156" s="2">
        <v>1735975.05</v>
      </c>
      <c r="F156" s="2">
        <f>SUM(D156-E156)</f>
        <v>786265.95</v>
      </c>
      <c r="G156" s="2">
        <v>255536.49</v>
      </c>
    </row>
    <row r="157" spans="1:7" ht="12">
      <c r="A157" s="3" t="s">
        <v>15</v>
      </c>
      <c r="B157" s="3">
        <f aca="true" t="shared" si="15" ref="B157:G157">SUM(B154:B156)</f>
        <v>124</v>
      </c>
      <c r="C157" s="3">
        <f t="shared" si="15"/>
        <v>30</v>
      </c>
      <c r="D157" s="1">
        <f t="shared" si="15"/>
        <v>4625140</v>
      </c>
      <c r="E157" s="1">
        <f t="shared" si="15"/>
        <v>3170954.4000000004</v>
      </c>
      <c r="F157" s="1">
        <f t="shared" si="15"/>
        <v>1454185.6</v>
      </c>
      <c r="G157" s="1">
        <f t="shared" si="15"/>
        <v>429196.18</v>
      </c>
    </row>
    <row r="160" spans="1:2" ht="13.5" thickBot="1">
      <c r="A160" s="9" t="s">
        <v>38</v>
      </c>
      <c r="B160" s="9"/>
    </row>
    <row r="161" spans="1:7" ht="12.75" thickTop="1">
      <c r="A161" s="5" t="s">
        <v>1</v>
      </c>
      <c r="B161" s="6" t="s">
        <v>2</v>
      </c>
      <c r="C161" s="6" t="s">
        <v>2</v>
      </c>
      <c r="D161" s="6" t="s">
        <v>7</v>
      </c>
      <c r="E161" s="6" t="s">
        <v>7</v>
      </c>
      <c r="F161" s="6" t="s">
        <v>5</v>
      </c>
      <c r="G161" s="10" t="s">
        <v>10</v>
      </c>
    </row>
    <row r="162" spans="1:7" ht="12.75" thickBot="1">
      <c r="A162" s="7" t="s">
        <v>0</v>
      </c>
      <c r="B162" s="8" t="s">
        <v>3</v>
      </c>
      <c r="C162" s="8" t="s">
        <v>4</v>
      </c>
      <c r="D162" s="8" t="s">
        <v>8</v>
      </c>
      <c r="E162" s="8" t="s">
        <v>9</v>
      </c>
      <c r="F162" s="8" t="s">
        <v>6</v>
      </c>
      <c r="G162" s="11" t="s">
        <v>11</v>
      </c>
    </row>
    <row r="163" spans="1:7" ht="12.75" thickTop="1">
      <c r="A163" s="3" t="s">
        <v>12</v>
      </c>
      <c r="B163" s="3">
        <v>41</v>
      </c>
      <c r="C163" s="3">
        <v>13</v>
      </c>
      <c r="D163" s="1">
        <v>751284</v>
      </c>
      <c r="E163" s="1">
        <v>494395.85</v>
      </c>
      <c r="F163" s="1">
        <f>SUM(D163-E163)</f>
        <v>256888.15000000002</v>
      </c>
      <c r="G163" s="1">
        <v>66791.04</v>
      </c>
    </row>
    <row r="164" spans="1:7" ht="12">
      <c r="A164" s="3" t="s">
        <v>13</v>
      </c>
      <c r="B164" s="3">
        <v>29</v>
      </c>
      <c r="C164" s="3">
        <v>9</v>
      </c>
      <c r="D164" s="1">
        <v>365058</v>
      </c>
      <c r="E164" s="1">
        <v>261130.5</v>
      </c>
      <c r="F164" s="1">
        <f>SUM(D164-E164)</f>
        <v>103927.5</v>
      </c>
      <c r="G164" s="1">
        <v>27021.23</v>
      </c>
    </row>
    <row r="165" spans="1:7" ht="13.5">
      <c r="A165" s="4" t="s">
        <v>14</v>
      </c>
      <c r="B165" s="4">
        <v>130</v>
      </c>
      <c r="C165" s="4">
        <v>4</v>
      </c>
      <c r="D165" s="2">
        <v>4421963</v>
      </c>
      <c r="E165" s="2">
        <v>3102170.8</v>
      </c>
      <c r="F165" s="2">
        <f>SUM(D165-E165)</f>
        <v>1319792.2000000002</v>
      </c>
      <c r="G165" s="2">
        <v>428932.91</v>
      </c>
    </row>
    <row r="166" spans="1:7" ht="12">
      <c r="A166" s="3" t="s">
        <v>15</v>
      </c>
      <c r="B166" s="3">
        <f aca="true" t="shared" si="16" ref="B166:G166">SUM(B163:B165)</f>
        <v>200</v>
      </c>
      <c r="C166" s="3">
        <f t="shared" si="16"/>
        <v>26</v>
      </c>
      <c r="D166" s="1">
        <f t="shared" si="16"/>
        <v>5538305</v>
      </c>
      <c r="E166" s="1">
        <f t="shared" si="16"/>
        <v>3857697.15</v>
      </c>
      <c r="F166" s="1">
        <f t="shared" si="16"/>
        <v>1680607.85</v>
      </c>
      <c r="G166" s="1">
        <f t="shared" si="16"/>
        <v>522745.17999999993</v>
      </c>
    </row>
    <row r="169" spans="1:2" ht="13.5" thickBot="1">
      <c r="A169" s="9" t="s">
        <v>39</v>
      </c>
      <c r="B169" s="9"/>
    </row>
    <row r="170" spans="1:7" ht="12.75" thickTop="1">
      <c r="A170" s="5" t="s">
        <v>1</v>
      </c>
      <c r="B170" s="6" t="s">
        <v>2</v>
      </c>
      <c r="C170" s="6" t="s">
        <v>2</v>
      </c>
      <c r="D170" s="6" t="s">
        <v>7</v>
      </c>
      <c r="E170" s="6" t="s">
        <v>7</v>
      </c>
      <c r="F170" s="6" t="s">
        <v>5</v>
      </c>
      <c r="G170" s="10" t="s">
        <v>10</v>
      </c>
    </row>
    <row r="171" spans="1:7" ht="12.75" thickBot="1">
      <c r="A171" s="7" t="s">
        <v>0</v>
      </c>
      <c r="B171" s="8" t="s">
        <v>3</v>
      </c>
      <c r="C171" s="8" t="s">
        <v>4</v>
      </c>
      <c r="D171" s="8" t="s">
        <v>8</v>
      </c>
      <c r="E171" s="8" t="s">
        <v>9</v>
      </c>
      <c r="F171" s="8" t="s">
        <v>6</v>
      </c>
      <c r="G171" s="11" t="s">
        <v>11</v>
      </c>
    </row>
    <row r="172" spans="1:7" ht="12.75" thickTop="1">
      <c r="A172" s="3" t="s">
        <v>13</v>
      </c>
      <c r="B172" s="3">
        <v>3</v>
      </c>
      <c r="C172" s="3">
        <v>1</v>
      </c>
      <c r="D172" s="1">
        <v>69237</v>
      </c>
      <c r="E172" s="1">
        <v>39209</v>
      </c>
      <c r="F172" s="1">
        <f>SUM(D172-E172)</f>
        <v>30028</v>
      </c>
      <c r="G172" s="1">
        <v>7807.28</v>
      </c>
    </row>
    <row r="173" spans="1:7" ht="13.5">
      <c r="A173" s="4" t="s">
        <v>14</v>
      </c>
      <c r="B173" s="4">
        <v>72</v>
      </c>
      <c r="C173" s="4">
        <v>2</v>
      </c>
      <c r="D173" s="2">
        <v>2829682</v>
      </c>
      <c r="E173" s="2">
        <v>1994904.85</v>
      </c>
      <c r="F173" s="2">
        <f>SUM(D173-E173)</f>
        <v>834777.1499999999</v>
      </c>
      <c r="G173" s="2">
        <v>271302.77</v>
      </c>
    </row>
    <row r="174" spans="1:7" ht="12">
      <c r="A174" s="3" t="s">
        <v>15</v>
      </c>
      <c r="B174" s="3">
        <f aca="true" t="shared" si="17" ref="B174:G174">SUM(B172:B173)</f>
        <v>75</v>
      </c>
      <c r="C174" s="3">
        <f t="shared" si="17"/>
        <v>3</v>
      </c>
      <c r="D174" s="1">
        <f t="shared" si="17"/>
        <v>2898919</v>
      </c>
      <c r="E174" s="1">
        <f t="shared" si="17"/>
        <v>2034113.85</v>
      </c>
      <c r="F174" s="1">
        <f t="shared" si="17"/>
        <v>864805.1499999999</v>
      </c>
      <c r="G174" s="1">
        <f t="shared" si="17"/>
        <v>279110.05000000005</v>
      </c>
    </row>
    <row r="177" spans="1:2" ht="13.5" thickBot="1">
      <c r="A177" s="9" t="s">
        <v>40</v>
      </c>
      <c r="B177" s="9"/>
    </row>
    <row r="178" spans="1:7" ht="12.75" thickTop="1">
      <c r="A178" s="5" t="s">
        <v>1</v>
      </c>
      <c r="B178" s="6" t="s">
        <v>2</v>
      </c>
      <c r="C178" s="6" t="s">
        <v>2</v>
      </c>
      <c r="D178" s="6" t="s">
        <v>7</v>
      </c>
      <c r="E178" s="6" t="s">
        <v>7</v>
      </c>
      <c r="F178" s="6" t="s">
        <v>5</v>
      </c>
      <c r="G178" s="10" t="s">
        <v>10</v>
      </c>
    </row>
    <row r="179" spans="1:7" ht="12.75" thickBot="1">
      <c r="A179" s="7" t="s">
        <v>0</v>
      </c>
      <c r="B179" s="8" t="s">
        <v>3</v>
      </c>
      <c r="C179" s="8" t="s">
        <v>4</v>
      </c>
      <c r="D179" s="8" t="s">
        <v>8</v>
      </c>
      <c r="E179" s="8" t="s">
        <v>9</v>
      </c>
      <c r="F179" s="8" t="s">
        <v>6</v>
      </c>
      <c r="G179" s="11" t="s">
        <v>11</v>
      </c>
    </row>
    <row r="180" spans="1:7" ht="12.75" thickTop="1">
      <c r="A180" s="3" t="s">
        <v>12</v>
      </c>
      <c r="B180" s="3">
        <v>75</v>
      </c>
      <c r="C180" s="3">
        <v>25</v>
      </c>
      <c r="D180" s="1">
        <v>2196379</v>
      </c>
      <c r="E180" s="1">
        <v>1518386.75</v>
      </c>
      <c r="F180" s="1">
        <f>SUM(D180-E180)</f>
        <v>677992.25</v>
      </c>
      <c r="G180" s="1">
        <v>176278.32</v>
      </c>
    </row>
    <row r="181" spans="1:7" ht="12">
      <c r="A181" s="3" t="s">
        <v>13</v>
      </c>
      <c r="B181" s="3">
        <v>78</v>
      </c>
      <c r="C181" s="3">
        <v>28</v>
      </c>
      <c r="D181" s="1">
        <v>2343017</v>
      </c>
      <c r="E181" s="1">
        <v>1543738.2</v>
      </c>
      <c r="F181" s="1">
        <f>SUM(D181-E181)</f>
        <v>799278.8</v>
      </c>
      <c r="G181" s="1">
        <v>207812.87</v>
      </c>
    </row>
    <row r="182" spans="1:7" ht="12">
      <c r="A182" s="3" t="s">
        <v>17</v>
      </c>
      <c r="B182" s="3">
        <v>118</v>
      </c>
      <c r="C182" s="3">
        <v>1</v>
      </c>
      <c r="D182" s="1">
        <v>4113801</v>
      </c>
      <c r="E182" s="1">
        <v>2896106.7</v>
      </c>
      <c r="F182" s="1">
        <f>SUM(D182-E182)</f>
        <v>1217694.2999999998</v>
      </c>
      <c r="G182" s="1">
        <v>219185.26</v>
      </c>
    </row>
    <row r="183" spans="1:7" ht="13.5">
      <c r="A183" s="4" t="s">
        <v>14</v>
      </c>
      <c r="B183" s="4">
        <v>88</v>
      </c>
      <c r="C183" s="4">
        <v>2</v>
      </c>
      <c r="D183" s="2">
        <v>4116461</v>
      </c>
      <c r="E183" s="2">
        <v>2766878.15</v>
      </c>
      <c r="F183" s="18">
        <f>SUM(D183-E183)</f>
        <v>1349582.85</v>
      </c>
      <c r="G183" s="2">
        <v>438614.8</v>
      </c>
    </row>
    <row r="184" spans="1:7" ht="12">
      <c r="A184" s="3" t="s">
        <v>15</v>
      </c>
      <c r="B184" s="3">
        <f aca="true" t="shared" si="18" ref="B184:G184">SUM(B180:B183)</f>
        <v>359</v>
      </c>
      <c r="C184" s="3">
        <f t="shared" si="18"/>
        <v>56</v>
      </c>
      <c r="D184" s="1">
        <f t="shared" si="18"/>
        <v>12769658</v>
      </c>
      <c r="E184" s="1">
        <f t="shared" si="18"/>
        <v>8725109.8</v>
      </c>
      <c r="F184" s="1">
        <f t="shared" si="18"/>
        <v>4044548.1999999997</v>
      </c>
      <c r="G184" s="1">
        <f t="shared" si="18"/>
        <v>1041891.25</v>
      </c>
    </row>
    <row r="185" spans="1:7" ht="12">
      <c r="A185" s="3"/>
      <c r="B185" s="3"/>
      <c r="C185" s="3"/>
      <c r="D185" s="1"/>
      <c r="E185" s="1"/>
      <c r="F185" s="1"/>
      <c r="G185" s="1"/>
    </row>
    <row r="186" spans="1:7" ht="12">
      <c r="A186" s="3"/>
      <c r="B186" s="3"/>
      <c r="C186" s="3"/>
      <c r="D186" s="1"/>
      <c r="E186" s="1"/>
      <c r="F186" s="1"/>
      <c r="G186" s="1"/>
    </row>
    <row r="187" spans="1:2" ht="13.5" thickBot="1">
      <c r="A187" s="9" t="s">
        <v>41</v>
      </c>
      <c r="B187" s="9"/>
    </row>
    <row r="188" spans="1:7" ht="12.75" thickTop="1">
      <c r="A188" s="5" t="s">
        <v>1</v>
      </c>
      <c r="B188" s="6" t="s">
        <v>2</v>
      </c>
      <c r="C188" s="6" t="s">
        <v>2</v>
      </c>
      <c r="D188" s="6" t="s">
        <v>7</v>
      </c>
      <c r="E188" s="6" t="s">
        <v>7</v>
      </c>
      <c r="F188" s="6" t="s">
        <v>5</v>
      </c>
      <c r="G188" s="10" t="s">
        <v>10</v>
      </c>
    </row>
    <row r="189" spans="1:7" ht="12.75" thickBot="1">
      <c r="A189" s="7" t="s">
        <v>0</v>
      </c>
      <c r="B189" s="8" t="s">
        <v>3</v>
      </c>
      <c r="C189" s="8" t="s">
        <v>4</v>
      </c>
      <c r="D189" s="8" t="s">
        <v>8</v>
      </c>
      <c r="E189" s="8" t="s">
        <v>9</v>
      </c>
      <c r="F189" s="8" t="s">
        <v>6</v>
      </c>
      <c r="G189" s="11" t="s">
        <v>11</v>
      </c>
    </row>
    <row r="190" spans="1:7" ht="12.75" thickTop="1">
      <c r="A190" s="3" t="s">
        <v>12</v>
      </c>
      <c r="B190" s="3">
        <v>41</v>
      </c>
      <c r="C190" s="3">
        <v>14</v>
      </c>
      <c r="D190" s="30">
        <v>1078221</v>
      </c>
      <c r="E190" s="1">
        <v>746650.1</v>
      </c>
      <c r="F190" s="1">
        <f>SUM(D190-E190)</f>
        <v>331570.9</v>
      </c>
      <c r="G190" s="1">
        <v>86208.79</v>
      </c>
    </row>
    <row r="191" spans="1:7" ht="12">
      <c r="A191" s="3" t="s">
        <v>13</v>
      </c>
      <c r="B191" s="3">
        <v>36</v>
      </c>
      <c r="C191" s="3">
        <v>13</v>
      </c>
      <c r="D191" s="1">
        <v>665496</v>
      </c>
      <c r="E191" s="1">
        <v>451948.8</v>
      </c>
      <c r="F191" s="1">
        <f>SUM(D191-E191)</f>
        <v>213547.2</v>
      </c>
      <c r="G191" s="1">
        <v>55522.57</v>
      </c>
    </row>
    <row r="192" spans="1:7" ht="12">
      <c r="A192" s="3" t="s">
        <v>17</v>
      </c>
      <c r="B192" s="3">
        <v>66</v>
      </c>
      <c r="C192" s="3">
        <v>1</v>
      </c>
      <c r="D192" s="1">
        <v>2187105</v>
      </c>
      <c r="E192" s="1">
        <v>1564482.25</v>
      </c>
      <c r="F192" s="1">
        <f>SUM(D192-E192)</f>
        <v>622622.75</v>
      </c>
      <c r="G192" s="1">
        <v>112072.24</v>
      </c>
    </row>
    <row r="193" spans="1:7" ht="13.5">
      <c r="A193" s="4" t="s">
        <v>14</v>
      </c>
      <c r="B193" s="4">
        <v>87</v>
      </c>
      <c r="C193" s="4">
        <v>2</v>
      </c>
      <c r="D193" s="2">
        <v>3914618</v>
      </c>
      <c r="E193" s="2">
        <v>2770330.2</v>
      </c>
      <c r="F193" s="2">
        <f>SUM(D193-E193)</f>
        <v>1144287.7999999998</v>
      </c>
      <c r="G193" s="2">
        <v>371893.86</v>
      </c>
    </row>
    <row r="194" spans="1:7" ht="12">
      <c r="A194" s="3" t="s">
        <v>15</v>
      </c>
      <c r="B194" s="3">
        <f aca="true" t="shared" si="19" ref="B194:G194">SUM(B190:B193)</f>
        <v>230</v>
      </c>
      <c r="C194" s="3">
        <f t="shared" si="19"/>
        <v>30</v>
      </c>
      <c r="D194" s="1">
        <f t="shared" si="19"/>
        <v>7845440</v>
      </c>
      <c r="E194" s="1">
        <f t="shared" si="19"/>
        <v>5533411.35</v>
      </c>
      <c r="F194" s="1">
        <f t="shared" si="19"/>
        <v>2312028.65</v>
      </c>
      <c r="G194" s="1">
        <f t="shared" si="19"/>
        <v>625697.46</v>
      </c>
    </row>
    <row r="202" spans="1:2" ht="13.5" thickBot="1">
      <c r="A202" s="9" t="s">
        <v>42</v>
      </c>
      <c r="B202" s="9"/>
    </row>
    <row r="203" spans="1:7" ht="12.75" thickTop="1">
      <c r="A203" s="5" t="s">
        <v>1</v>
      </c>
      <c r="B203" s="6" t="s">
        <v>2</v>
      </c>
      <c r="C203" s="6" t="s">
        <v>2</v>
      </c>
      <c r="D203" s="6" t="s">
        <v>7</v>
      </c>
      <c r="E203" s="6" t="s">
        <v>7</v>
      </c>
      <c r="F203" s="6" t="s">
        <v>5</v>
      </c>
      <c r="G203" s="10" t="s">
        <v>10</v>
      </c>
    </row>
    <row r="204" spans="1:7" ht="12.75" thickBot="1">
      <c r="A204" s="7" t="s">
        <v>0</v>
      </c>
      <c r="B204" s="8" t="s">
        <v>3</v>
      </c>
      <c r="C204" s="8" t="s">
        <v>4</v>
      </c>
      <c r="D204" s="8" t="s">
        <v>8</v>
      </c>
      <c r="E204" s="8" t="s">
        <v>9</v>
      </c>
      <c r="F204" s="8" t="s">
        <v>6</v>
      </c>
      <c r="G204" s="11" t="s">
        <v>11</v>
      </c>
    </row>
    <row r="205" spans="1:7" ht="12.75" thickTop="1">
      <c r="A205" s="3" t="s">
        <v>12</v>
      </c>
      <c r="B205" s="3">
        <v>3</v>
      </c>
      <c r="C205" s="3">
        <v>1</v>
      </c>
      <c r="D205" s="1">
        <v>123645</v>
      </c>
      <c r="E205" s="1">
        <v>82052.45</v>
      </c>
      <c r="F205" s="1">
        <f>SUM(D205-E205)</f>
        <v>41592.55</v>
      </c>
      <c r="G205" s="1">
        <v>10814.05</v>
      </c>
    </row>
    <row r="206" spans="1:7" ht="12">
      <c r="A206" s="3" t="s">
        <v>13</v>
      </c>
      <c r="B206" s="3">
        <v>3</v>
      </c>
      <c r="C206" s="3">
        <v>1</v>
      </c>
      <c r="D206" s="1">
        <v>33429</v>
      </c>
      <c r="E206" s="1">
        <v>19322.8</v>
      </c>
      <c r="F206" s="1">
        <f>SUM(D206-E206)</f>
        <v>14106.2</v>
      </c>
      <c r="G206" s="1">
        <v>3667.59</v>
      </c>
    </row>
    <row r="207" spans="1:7" ht="13.5">
      <c r="A207" s="4" t="s">
        <v>14</v>
      </c>
      <c r="B207" s="4">
        <v>474</v>
      </c>
      <c r="C207" s="4">
        <v>10</v>
      </c>
      <c r="D207" s="2">
        <v>22990870</v>
      </c>
      <c r="E207" s="2">
        <v>16214945.2</v>
      </c>
      <c r="F207" s="2">
        <f>SUM(D207-E207)</f>
        <v>6775924.800000001</v>
      </c>
      <c r="G207" s="2">
        <v>2202177.01</v>
      </c>
    </row>
    <row r="208" spans="1:7" ht="12">
      <c r="A208" s="3" t="s">
        <v>15</v>
      </c>
      <c r="B208" s="3">
        <f aca="true" t="shared" si="20" ref="B208:G208">SUM(B205:B207)</f>
        <v>480</v>
      </c>
      <c r="C208" s="3">
        <f t="shared" si="20"/>
        <v>12</v>
      </c>
      <c r="D208" s="1">
        <f t="shared" si="20"/>
        <v>23147944</v>
      </c>
      <c r="E208" s="1">
        <f t="shared" si="20"/>
        <v>16316320.45</v>
      </c>
      <c r="F208" s="1">
        <f t="shared" si="20"/>
        <v>6831623.550000001</v>
      </c>
      <c r="G208" s="1">
        <f t="shared" si="20"/>
        <v>2216658.65</v>
      </c>
    </row>
    <row r="211" spans="1:2" ht="13.5" thickBot="1">
      <c r="A211" s="9" t="s">
        <v>43</v>
      </c>
      <c r="B211" s="9"/>
    </row>
    <row r="212" spans="1:7" ht="12.75" thickTop="1">
      <c r="A212" s="5" t="s">
        <v>1</v>
      </c>
      <c r="B212" s="6" t="s">
        <v>2</v>
      </c>
      <c r="C212" s="6" t="s">
        <v>2</v>
      </c>
      <c r="D212" s="6" t="s">
        <v>7</v>
      </c>
      <c r="E212" s="6" t="s">
        <v>7</v>
      </c>
      <c r="F212" s="6" t="s">
        <v>5</v>
      </c>
      <c r="G212" s="10" t="s">
        <v>10</v>
      </c>
    </row>
    <row r="213" spans="1:7" ht="12.75" thickBot="1">
      <c r="A213" s="7" t="s">
        <v>0</v>
      </c>
      <c r="B213" s="8" t="s">
        <v>3</v>
      </c>
      <c r="C213" s="8" t="s">
        <v>4</v>
      </c>
      <c r="D213" s="8" t="s">
        <v>8</v>
      </c>
      <c r="E213" s="8" t="s">
        <v>9</v>
      </c>
      <c r="F213" s="8" t="s">
        <v>6</v>
      </c>
      <c r="G213" s="11" t="s">
        <v>11</v>
      </c>
    </row>
    <row r="214" spans="1:7" ht="12.75" thickTop="1">
      <c r="A214" s="3" t="s">
        <v>12</v>
      </c>
      <c r="B214" s="3">
        <v>30</v>
      </c>
      <c r="C214" s="3">
        <v>10</v>
      </c>
      <c r="D214" s="1">
        <v>405447.25</v>
      </c>
      <c r="E214" s="1">
        <v>283514.05</v>
      </c>
      <c r="F214" s="1">
        <f>SUM(D214-E214)</f>
        <v>121933.20000000001</v>
      </c>
      <c r="G214" s="1">
        <v>31702.75</v>
      </c>
    </row>
    <row r="215" spans="1:7" ht="12">
      <c r="A215" s="3" t="s">
        <v>13</v>
      </c>
      <c r="B215" s="3">
        <v>9</v>
      </c>
      <c r="C215" s="3">
        <v>3</v>
      </c>
      <c r="D215" s="1">
        <v>156317</v>
      </c>
      <c r="E215" s="1">
        <v>109073.65</v>
      </c>
      <c r="F215" s="1">
        <f>SUM(D215-E215)</f>
        <v>47243.350000000006</v>
      </c>
      <c r="G215" s="1">
        <v>12283.29</v>
      </c>
    </row>
    <row r="216" spans="1:7" ht="13.5">
      <c r="A216" s="4" t="s">
        <v>14</v>
      </c>
      <c r="B216" s="4">
        <v>291</v>
      </c>
      <c r="C216" s="4">
        <v>7</v>
      </c>
      <c r="D216" s="2">
        <v>11079930</v>
      </c>
      <c r="E216" s="2">
        <v>7807968.95</v>
      </c>
      <c r="F216" s="2">
        <f>SUM(D216-E216)</f>
        <v>3271961.05</v>
      </c>
      <c r="G216" s="2">
        <v>1063388.07</v>
      </c>
    </row>
    <row r="217" spans="1:7" ht="12">
      <c r="A217" s="3" t="s">
        <v>15</v>
      </c>
      <c r="B217" s="3">
        <f aca="true" t="shared" si="21" ref="B217:G217">SUM(B214:B216)</f>
        <v>330</v>
      </c>
      <c r="C217" s="3">
        <f t="shared" si="21"/>
        <v>20</v>
      </c>
      <c r="D217" s="1">
        <f t="shared" si="21"/>
        <v>11641694.25</v>
      </c>
      <c r="E217" s="1">
        <f t="shared" si="21"/>
        <v>8200556.65</v>
      </c>
      <c r="F217" s="1">
        <f t="shared" si="21"/>
        <v>3441137.5999999996</v>
      </c>
      <c r="G217" s="1">
        <f t="shared" si="21"/>
        <v>1107374.11</v>
      </c>
    </row>
    <row r="220" spans="1:2" ht="13.5" thickBot="1">
      <c r="A220" s="9" t="s">
        <v>44</v>
      </c>
      <c r="B220" s="9"/>
    </row>
    <row r="221" spans="1:7" ht="12.75" thickTop="1">
      <c r="A221" s="5" t="s">
        <v>1</v>
      </c>
      <c r="B221" s="6" t="s">
        <v>2</v>
      </c>
      <c r="C221" s="6" t="s">
        <v>2</v>
      </c>
      <c r="D221" s="6" t="s">
        <v>7</v>
      </c>
      <c r="E221" s="6" t="s">
        <v>7</v>
      </c>
      <c r="F221" s="6" t="s">
        <v>5</v>
      </c>
      <c r="G221" s="10" t="s">
        <v>10</v>
      </c>
    </row>
    <row r="222" spans="1:7" ht="12.75" thickBot="1">
      <c r="A222" s="7" t="s">
        <v>0</v>
      </c>
      <c r="B222" s="8" t="s">
        <v>3</v>
      </c>
      <c r="C222" s="8" t="s">
        <v>4</v>
      </c>
      <c r="D222" s="8" t="s">
        <v>8</v>
      </c>
      <c r="E222" s="8" t="s">
        <v>9</v>
      </c>
      <c r="F222" s="8" t="s">
        <v>6</v>
      </c>
      <c r="G222" s="11" t="s">
        <v>11</v>
      </c>
    </row>
    <row r="223" spans="1:7" ht="12.75" thickTop="1">
      <c r="A223" s="3" t="s">
        <v>12</v>
      </c>
      <c r="B223" s="3">
        <v>70</v>
      </c>
      <c r="C223" s="3">
        <v>24</v>
      </c>
      <c r="D223" s="1">
        <v>1554845</v>
      </c>
      <c r="E223" s="1">
        <v>1081636.5</v>
      </c>
      <c r="F223" s="1">
        <f>SUM(D223-E223)</f>
        <v>473208.5</v>
      </c>
      <c r="G223" s="1">
        <v>123034.55</v>
      </c>
    </row>
    <row r="224" spans="1:7" ht="12">
      <c r="A224" s="3" t="s">
        <v>13</v>
      </c>
      <c r="B224" s="3">
        <v>16</v>
      </c>
      <c r="C224" s="3">
        <v>6</v>
      </c>
      <c r="D224" s="1">
        <v>145952</v>
      </c>
      <c r="E224" s="1">
        <v>99265.2</v>
      </c>
      <c r="F224" s="1">
        <f>SUM(D224-E224)</f>
        <v>46686.8</v>
      </c>
      <c r="G224" s="1">
        <v>12138.62</v>
      </c>
    </row>
    <row r="225" spans="1:7" ht="12">
      <c r="A225" s="3" t="s">
        <v>17</v>
      </c>
      <c r="B225" s="3">
        <v>80</v>
      </c>
      <c r="C225" s="3">
        <v>1</v>
      </c>
      <c r="D225" s="1">
        <v>3276503</v>
      </c>
      <c r="E225" s="1">
        <v>2378529</v>
      </c>
      <c r="F225" s="1">
        <f>SUM(D225-E225)</f>
        <v>897974</v>
      </c>
      <c r="G225" s="1">
        <v>161635.38</v>
      </c>
    </row>
    <row r="226" spans="1:7" ht="13.5">
      <c r="A226" s="4" t="s">
        <v>14</v>
      </c>
      <c r="B226" s="4">
        <v>277</v>
      </c>
      <c r="C226" s="4">
        <v>7</v>
      </c>
      <c r="D226" s="2">
        <v>9985099</v>
      </c>
      <c r="E226" s="2">
        <v>7012409.9</v>
      </c>
      <c r="F226" s="2">
        <f>SUM(D226-E226)</f>
        <v>2972689.0999999996</v>
      </c>
      <c r="G226" s="2">
        <v>966124.83</v>
      </c>
    </row>
    <row r="227" spans="1:7" ht="12">
      <c r="A227" s="3" t="s">
        <v>15</v>
      </c>
      <c r="B227" s="3">
        <f aca="true" t="shared" si="22" ref="B227:G227">SUM(B223:B226)</f>
        <v>443</v>
      </c>
      <c r="C227" s="3">
        <f t="shared" si="22"/>
        <v>38</v>
      </c>
      <c r="D227" s="1">
        <f t="shared" si="22"/>
        <v>14962399</v>
      </c>
      <c r="E227" s="1">
        <f t="shared" si="22"/>
        <v>10571840.600000001</v>
      </c>
      <c r="F227" s="1">
        <f t="shared" si="22"/>
        <v>4390558.399999999</v>
      </c>
      <c r="G227" s="1">
        <f t="shared" si="22"/>
        <v>1262933.38</v>
      </c>
    </row>
    <row r="230" spans="1:2" ht="13.5" thickBot="1">
      <c r="A230" s="9" t="s">
        <v>45</v>
      </c>
      <c r="B230" s="9"/>
    </row>
    <row r="231" spans="1:7" ht="12.75" thickTop="1">
      <c r="A231" s="5"/>
      <c r="B231" s="6" t="s">
        <v>2</v>
      </c>
      <c r="C231" s="6" t="s">
        <v>2</v>
      </c>
      <c r="D231" s="6" t="s">
        <v>7</v>
      </c>
      <c r="E231" s="6" t="s">
        <v>7</v>
      </c>
      <c r="F231" s="6" t="s">
        <v>5</v>
      </c>
      <c r="G231" s="10" t="s">
        <v>10</v>
      </c>
    </row>
    <row r="232" spans="1:7" ht="12.75" thickBot="1">
      <c r="A232" s="7" t="s">
        <v>0</v>
      </c>
      <c r="B232" s="8" t="s">
        <v>3</v>
      </c>
      <c r="C232" s="8" t="s">
        <v>4</v>
      </c>
      <c r="D232" s="8" t="s">
        <v>8</v>
      </c>
      <c r="E232" s="8" t="s">
        <v>9</v>
      </c>
      <c r="F232" s="8" t="s">
        <v>6</v>
      </c>
      <c r="G232" s="11" t="s">
        <v>11</v>
      </c>
    </row>
    <row r="233" spans="1:7" ht="12.75" thickTop="1">
      <c r="A233" s="3" t="s">
        <v>12</v>
      </c>
      <c r="B233" s="3">
        <v>100</v>
      </c>
      <c r="C233" s="3">
        <v>37</v>
      </c>
      <c r="D233" s="1">
        <v>1694471.25</v>
      </c>
      <c r="E233" s="1">
        <v>1184459.35</v>
      </c>
      <c r="F233" s="1">
        <f>SUM(D233-E233)</f>
        <v>510011.8999999999</v>
      </c>
      <c r="G233" s="1">
        <v>132603.31</v>
      </c>
    </row>
    <row r="234" spans="1:7" ht="12">
      <c r="A234" s="3" t="s">
        <v>13</v>
      </c>
      <c r="B234" s="3">
        <v>35</v>
      </c>
      <c r="C234" s="3">
        <v>12</v>
      </c>
      <c r="D234" s="1">
        <v>724346</v>
      </c>
      <c r="E234" s="1">
        <v>482234.15</v>
      </c>
      <c r="F234" s="1">
        <f>SUM(D234-E234)</f>
        <v>242111.84999999998</v>
      </c>
      <c r="G234" s="1">
        <v>62949.2</v>
      </c>
    </row>
    <row r="235" spans="1:7" ht="12">
      <c r="A235" s="3" t="s">
        <v>17</v>
      </c>
      <c r="B235" s="3">
        <v>67</v>
      </c>
      <c r="C235" s="3">
        <v>1</v>
      </c>
      <c r="D235" s="1">
        <v>1158432</v>
      </c>
      <c r="E235" s="1">
        <v>814498.45</v>
      </c>
      <c r="F235" s="1">
        <f>SUM(D235-E235)</f>
        <v>343933.55000000005</v>
      </c>
      <c r="G235" s="1">
        <v>61908.19</v>
      </c>
    </row>
    <row r="236" spans="1:7" ht="13.5">
      <c r="A236" s="4" t="s">
        <v>14</v>
      </c>
      <c r="B236" s="4">
        <v>398</v>
      </c>
      <c r="C236" s="4">
        <v>10</v>
      </c>
      <c r="D236" s="2">
        <v>14125392</v>
      </c>
      <c r="E236" s="2">
        <v>9878041.85</v>
      </c>
      <c r="F236" s="2">
        <f>SUM(D236-E236)</f>
        <v>4247350.15</v>
      </c>
      <c r="G236" s="2">
        <v>1380390.05</v>
      </c>
    </row>
    <row r="237" spans="1:7" ht="12">
      <c r="A237" s="3" t="s">
        <v>15</v>
      </c>
      <c r="B237" s="3">
        <f aca="true" t="shared" si="23" ref="B237:G237">SUM(B233:B236)</f>
        <v>600</v>
      </c>
      <c r="C237" s="3">
        <f t="shared" si="23"/>
        <v>60</v>
      </c>
      <c r="D237" s="1">
        <f t="shared" si="23"/>
        <v>17702641.25</v>
      </c>
      <c r="E237" s="1">
        <f t="shared" si="23"/>
        <v>12359233.8</v>
      </c>
      <c r="F237" s="1">
        <f t="shared" si="23"/>
        <v>5343407.45</v>
      </c>
      <c r="G237" s="1">
        <f t="shared" si="23"/>
        <v>1637850.75</v>
      </c>
    </row>
    <row r="240" spans="1:2" ht="13.5" thickBot="1">
      <c r="A240" s="9" t="s">
        <v>46</v>
      </c>
      <c r="B240" s="9"/>
    </row>
    <row r="241" spans="1:7" ht="12.75" thickTop="1">
      <c r="A241" s="5" t="s">
        <v>1</v>
      </c>
      <c r="B241" s="6" t="s">
        <v>2</v>
      </c>
      <c r="C241" s="6" t="s">
        <v>2</v>
      </c>
      <c r="D241" s="6" t="s">
        <v>7</v>
      </c>
      <c r="E241" s="6" t="s">
        <v>7</v>
      </c>
      <c r="F241" s="6" t="s">
        <v>5</v>
      </c>
      <c r="G241" s="10" t="s">
        <v>10</v>
      </c>
    </row>
    <row r="242" spans="1:7" ht="12.75" thickBot="1">
      <c r="A242" s="7" t="s">
        <v>0</v>
      </c>
      <c r="B242" s="8" t="s">
        <v>3</v>
      </c>
      <c r="C242" s="8" t="s">
        <v>4</v>
      </c>
      <c r="D242" s="8" t="s">
        <v>8</v>
      </c>
      <c r="E242" s="8" t="s">
        <v>9</v>
      </c>
      <c r="F242" s="8" t="s">
        <v>6</v>
      </c>
      <c r="G242" s="11" t="s">
        <v>11</v>
      </c>
    </row>
    <row r="243" spans="1:7" ht="12.75" thickTop="1">
      <c r="A243" s="3" t="s">
        <v>12</v>
      </c>
      <c r="B243" s="3">
        <v>138</v>
      </c>
      <c r="C243" s="3">
        <v>48</v>
      </c>
      <c r="D243" s="1">
        <v>2776760</v>
      </c>
      <c r="E243" s="1">
        <v>1880067.35</v>
      </c>
      <c r="F243" s="1">
        <f>SUM(D243-E243)</f>
        <v>896692.6499999999</v>
      </c>
      <c r="G243" s="1">
        <v>233140.38</v>
      </c>
    </row>
    <row r="244" spans="1:7" ht="12">
      <c r="A244" s="3" t="s">
        <v>13</v>
      </c>
      <c r="B244" s="3">
        <v>34</v>
      </c>
      <c r="C244" s="3">
        <v>11</v>
      </c>
      <c r="D244" s="1">
        <v>1026515</v>
      </c>
      <c r="E244" s="1">
        <v>731489.5</v>
      </c>
      <c r="F244" s="1">
        <f>SUM(D244-E244)</f>
        <v>295025.5</v>
      </c>
      <c r="G244" s="1">
        <v>76706.67</v>
      </c>
    </row>
    <row r="245" spans="1:7" ht="12">
      <c r="A245" s="3" t="s">
        <v>16</v>
      </c>
      <c r="B245" s="3">
        <v>12</v>
      </c>
      <c r="C245" s="3">
        <v>1</v>
      </c>
      <c r="D245" s="1">
        <v>387011</v>
      </c>
      <c r="E245" s="1">
        <v>287812.2</v>
      </c>
      <c r="F245" s="1">
        <f>SUM(D245-E245)</f>
        <v>99198.79999999999</v>
      </c>
      <c r="G245" s="1">
        <v>25791.73</v>
      </c>
    </row>
    <row r="246" spans="1:7" ht="12">
      <c r="A246" s="3" t="s">
        <v>17</v>
      </c>
      <c r="B246" s="3">
        <v>111</v>
      </c>
      <c r="C246" s="3">
        <v>2</v>
      </c>
      <c r="D246" s="1">
        <v>1880237</v>
      </c>
      <c r="E246" s="1">
        <v>1343921.25</v>
      </c>
      <c r="F246" s="1">
        <f>SUM(D246-E246)</f>
        <v>536315.75</v>
      </c>
      <c r="G246" s="1">
        <v>96537.06</v>
      </c>
    </row>
    <row r="247" spans="1:7" ht="13.5">
      <c r="A247" s="4" t="s">
        <v>14</v>
      </c>
      <c r="B247" s="4">
        <v>620</v>
      </c>
      <c r="C247" s="4">
        <v>15</v>
      </c>
      <c r="D247" s="2">
        <v>34814915</v>
      </c>
      <c r="E247" s="2">
        <v>24557376.35</v>
      </c>
      <c r="F247" s="2">
        <f>SUM(D247-E247)</f>
        <v>10257538.649999999</v>
      </c>
      <c r="G247" s="2">
        <v>3333701.97</v>
      </c>
    </row>
    <row r="248" spans="1:7" ht="12">
      <c r="A248" s="3" t="s">
        <v>15</v>
      </c>
      <c r="B248" s="3">
        <f aca="true" t="shared" si="24" ref="B248:G248">SUM(B243:B247)</f>
        <v>915</v>
      </c>
      <c r="C248" s="3">
        <f t="shared" si="24"/>
        <v>77</v>
      </c>
      <c r="D248" s="1">
        <f t="shared" si="24"/>
        <v>40885438</v>
      </c>
      <c r="E248" s="1">
        <f t="shared" si="24"/>
        <v>28800666.650000002</v>
      </c>
      <c r="F248" s="1">
        <f t="shared" si="24"/>
        <v>12084771.349999998</v>
      </c>
      <c r="G248" s="1">
        <f t="shared" si="24"/>
        <v>3765877.81</v>
      </c>
    </row>
    <row r="252" spans="1:2" ht="13.5" thickBot="1">
      <c r="A252" s="9" t="s">
        <v>47</v>
      </c>
      <c r="B252" s="9"/>
    </row>
    <row r="253" spans="1:7" ht="12.75" thickTop="1">
      <c r="A253" s="5" t="s">
        <v>1</v>
      </c>
      <c r="B253" s="6" t="s">
        <v>2</v>
      </c>
      <c r="C253" s="6" t="s">
        <v>2</v>
      </c>
      <c r="D253" s="6" t="s">
        <v>7</v>
      </c>
      <c r="E253" s="6" t="s">
        <v>7</v>
      </c>
      <c r="F253" s="6" t="s">
        <v>5</v>
      </c>
      <c r="G253" s="10" t="s">
        <v>10</v>
      </c>
    </row>
    <row r="254" spans="1:7" ht="12.75" thickBot="1">
      <c r="A254" s="7" t="s">
        <v>0</v>
      </c>
      <c r="B254" s="8" t="s">
        <v>3</v>
      </c>
      <c r="C254" s="8" t="s">
        <v>4</v>
      </c>
      <c r="D254" s="8" t="s">
        <v>8</v>
      </c>
      <c r="E254" s="8" t="s">
        <v>9</v>
      </c>
      <c r="F254" s="8" t="s">
        <v>6</v>
      </c>
      <c r="G254" s="11" t="s">
        <v>11</v>
      </c>
    </row>
    <row r="255" spans="1:7" ht="12.75" thickTop="1">
      <c r="A255" s="3" t="s">
        <v>12</v>
      </c>
      <c r="B255" s="3">
        <v>110</v>
      </c>
      <c r="C255" s="3">
        <v>37</v>
      </c>
      <c r="D255" s="1">
        <v>2177802.5</v>
      </c>
      <c r="E255" s="1">
        <v>1505915.85</v>
      </c>
      <c r="F255" s="1">
        <f>SUM(D255-E255)</f>
        <v>671886.6499999999</v>
      </c>
      <c r="G255" s="1">
        <v>174690.91</v>
      </c>
    </row>
    <row r="256" spans="1:7" ht="12">
      <c r="A256" s="3" t="s">
        <v>13</v>
      </c>
      <c r="B256" s="3">
        <v>24</v>
      </c>
      <c r="C256" s="3">
        <v>9</v>
      </c>
      <c r="D256" s="1">
        <v>144211.5</v>
      </c>
      <c r="E256" s="1">
        <v>95422.65</v>
      </c>
      <c r="F256" s="1">
        <f>SUM(D256-E256)</f>
        <v>48788.850000000006</v>
      </c>
      <c r="G256" s="1">
        <v>12685.15</v>
      </c>
    </row>
    <row r="257" spans="1:7" ht="12">
      <c r="A257" s="3" t="s">
        <v>16</v>
      </c>
      <c r="B257" s="3">
        <v>6</v>
      </c>
      <c r="C257" s="3">
        <v>1</v>
      </c>
      <c r="D257" s="1">
        <v>67814</v>
      </c>
      <c r="E257" s="1">
        <v>40593.85</v>
      </c>
      <c r="F257" s="1">
        <f>SUM(D257-E257)</f>
        <v>27220.15</v>
      </c>
      <c r="G257" s="1">
        <v>7077.27</v>
      </c>
    </row>
    <row r="258" spans="1:7" ht="13.5">
      <c r="A258" s="4" t="s">
        <v>14</v>
      </c>
      <c r="B258" s="4">
        <v>226</v>
      </c>
      <c r="C258" s="4">
        <v>6</v>
      </c>
      <c r="D258" s="2">
        <v>7485284</v>
      </c>
      <c r="E258" s="2">
        <v>5276331.5</v>
      </c>
      <c r="F258" s="2">
        <f>SUM(D258-E258)</f>
        <v>2208952.5</v>
      </c>
      <c r="G258" s="2">
        <v>717910.35</v>
      </c>
    </row>
    <row r="259" spans="1:7" ht="12">
      <c r="A259" s="3" t="s">
        <v>15</v>
      </c>
      <c r="B259" s="3">
        <f aca="true" t="shared" si="25" ref="B259:G259">SUM(B255:B258)</f>
        <v>366</v>
      </c>
      <c r="C259" s="3">
        <f t="shared" si="25"/>
        <v>53</v>
      </c>
      <c r="D259" s="1">
        <f t="shared" si="25"/>
        <v>9875112</v>
      </c>
      <c r="E259" s="1">
        <f t="shared" si="25"/>
        <v>6918263.85</v>
      </c>
      <c r="F259" s="1">
        <f t="shared" si="25"/>
        <v>2956848.15</v>
      </c>
      <c r="G259" s="1">
        <f t="shared" si="25"/>
        <v>912363.6799999999</v>
      </c>
    </row>
    <row r="262" spans="1:2" ht="13.5" thickBot="1">
      <c r="A262" s="9" t="s">
        <v>48</v>
      </c>
      <c r="B262" s="9"/>
    </row>
    <row r="263" spans="1:7" ht="12.75" thickTop="1">
      <c r="A263" s="5" t="s">
        <v>1</v>
      </c>
      <c r="B263" s="6" t="s">
        <v>2</v>
      </c>
      <c r="C263" s="6" t="s">
        <v>2</v>
      </c>
      <c r="D263" s="6" t="s">
        <v>7</v>
      </c>
      <c r="E263" s="6" t="s">
        <v>7</v>
      </c>
      <c r="F263" s="6" t="s">
        <v>5</v>
      </c>
      <c r="G263" s="10" t="s">
        <v>10</v>
      </c>
    </row>
    <row r="264" spans="1:7" ht="12.75" thickBot="1">
      <c r="A264" s="7" t="s">
        <v>0</v>
      </c>
      <c r="B264" s="8" t="s">
        <v>3</v>
      </c>
      <c r="C264" s="8" t="s">
        <v>4</v>
      </c>
      <c r="D264" s="8" t="s">
        <v>8</v>
      </c>
      <c r="E264" s="8" t="s">
        <v>9</v>
      </c>
      <c r="F264" s="8" t="s">
        <v>6</v>
      </c>
      <c r="G264" s="11" t="s">
        <v>11</v>
      </c>
    </row>
    <row r="265" spans="1:7" ht="12.75" thickTop="1">
      <c r="A265" s="3" t="s">
        <v>12</v>
      </c>
      <c r="B265" s="3">
        <v>8</v>
      </c>
      <c r="C265" s="3">
        <v>3</v>
      </c>
      <c r="D265" s="1">
        <v>352041</v>
      </c>
      <c r="E265" s="1">
        <v>243589.15</v>
      </c>
      <c r="F265" s="1">
        <f>SUM(D265-E265)</f>
        <v>108451.85</v>
      </c>
      <c r="G265" s="1">
        <v>28197.51</v>
      </c>
    </row>
    <row r="266" spans="1:7" ht="13.5">
      <c r="A266" s="4" t="s">
        <v>13</v>
      </c>
      <c r="B266" s="4">
        <v>14</v>
      </c>
      <c r="C266" s="4">
        <v>5</v>
      </c>
      <c r="D266" s="2">
        <v>273228</v>
      </c>
      <c r="E266" s="2">
        <v>176820.4</v>
      </c>
      <c r="F266" s="2">
        <f>SUM(D266-E266)</f>
        <v>96407.6</v>
      </c>
      <c r="G266" s="2">
        <v>25066.02</v>
      </c>
    </row>
    <row r="267" spans="1:7" ht="12">
      <c r="A267" s="3" t="s">
        <v>15</v>
      </c>
      <c r="B267" s="3">
        <f aca="true" t="shared" si="26" ref="B267:G267">SUM(B265:B266)</f>
        <v>22</v>
      </c>
      <c r="C267" s="3">
        <f t="shared" si="26"/>
        <v>8</v>
      </c>
      <c r="D267" s="1">
        <f t="shared" si="26"/>
        <v>625269</v>
      </c>
      <c r="E267" s="1">
        <f t="shared" si="26"/>
        <v>420409.55</v>
      </c>
      <c r="F267" s="1">
        <f t="shared" si="26"/>
        <v>204859.45</v>
      </c>
      <c r="G267" s="1">
        <f t="shared" si="26"/>
        <v>53263.53</v>
      </c>
    </row>
    <row r="270" spans="1:2" ht="13.5" thickBot="1">
      <c r="A270" s="9" t="s">
        <v>49</v>
      </c>
      <c r="B270" s="9"/>
    </row>
    <row r="271" spans="1:7" ht="12.75" thickTop="1">
      <c r="A271" s="5" t="s">
        <v>1</v>
      </c>
      <c r="B271" s="6" t="s">
        <v>2</v>
      </c>
      <c r="C271" s="6" t="s">
        <v>2</v>
      </c>
      <c r="D271" s="6" t="s">
        <v>7</v>
      </c>
      <c r="E271" s="6" t="s">
        <v>7</v>
      </c>
      <c r="F271" s="6" t="s">
        <v>5</v>
      </c>
      <c r="G271" s="10" t="s">
        <v>10</v>
      </c>
    </row>
    <row r="272" spans="1:7" ht="12.75" thickBot="1">
      <c r="A272" s="7" t="s">
        <v>0</v>
      </c>
      <c r="B272" s="8" t="s">
        <v>3</v>
      </c>
      <c r="C272" s="8" t="s">
        <v>4</v>
      </c>
      <c r="D272" s="8" t="s">
        <v>8</v>
      </c>
      <c r="E272" s="8" t="s">
        <v>9</v>
      </c>
      <c r="F272" s="8" t="s">
        <v>6</v>
      </c>
      <c r="G272" s="11" t="s">
        <v>11</v>
      </c>
    </row>
    <row r="273" spans="1:7" ht="12.75" thickTop="1">
      <c r="A273" s="3" t="s">
        <v>12</v>
      </c>
      <c r="B273" s="3">
        <v>202</v>
      </c>
      <c r="C273" s="3">
        <v>68</v>
      </c>
      <c r="D273" s="1">
        <v>3249350.25</v>
      </c>
      <c r="E273" s="1">
        <v>2140034.9</v>
      </c>
      <c r="F273" s="1">
        <f>SUM(D273-E273)</f>
        <v>1109315.35</v>
      </c>
      <c r="G273" s="1">
        <v>288422.69</v>
      </c>
    </row>
    <row r="274" spans="1:7" ht="12">
      <c r="A274" s="3" t="s">
        <v>13</v>
      </c>
      <c r="B274" s="3">
        <v>135</v>
      </c>
      <c r="C274" s="3">
        <v>47</v>
      </c>
      <c r="D274" s="1">
        <v>1712453</v>
      </c>
      <c r="E274" s="1">
        <v>1129841.6</v>
      </c>
      <c r="F274" s="1">
        <f>SUM(D274-E274)</f>
        <v>582611.3999999999</v>
      </c>
      <c r="G274" s="1">
        <v>151479.31</v>
      </c>
    </row>
    <row r="275" spans="1:7" ht="12">
      <c r="A275" s="3" t="s">
        <v>16</v>
      </c>
      <c r="B275" s="3">
        <v>2</v>
      </c>
      <c r="C275" s="3">
        <v>1</v>
      </c>
      <c r="D275" s="1">
        <v>4000</v>
      </c>
      <c r="E275" s="1">
        <v>1519.2</v>
      </c>
      <c r="F275" s="1">
        <f>SUM(D275-E275)</f>
        <v>2480.8</v>
      </c>
      <c r="G275" s="30">
        <v>645.02</v>
      </c>
    </row>
    <row r="276" spans="1:7" ht="12">
      <c r="A276" s="3" t="s">
        <v>17</v>
      </c>
      <c r="B276" s="3">
        <v>92</v>
      </c>
      <c r="C276" s="3">
        <v>1</v>
      </c>
      <c r="D276" s="1">
        <v>3125034</v>
      </c>
      <c r="E276" s="1">
        <v>2228510.35</v>
      </c>
      <c r="F276" s="1">
        <f>SUM(D276-E276)</f>
        <v>896523.6499999999</v>
      </c>
      <c r="G276" s="1">
        <v>161374.47</v>
      </c>
    </row>
    <row r="277" spans="1:7" ht="13.5">
      <c r="A277" s="4" t="s">
        <v>14</v>
      </c>
      <c r="B277" s="4">
        <v>531</v>
      </c>
      <c r="C277" s="4">
        <v>12</v>
      </c>
      <c r="D277" s="2">
        <v>25951972</v>
      </c>
      <c r="E277" s="2">
        <v>18186632.45</v>
      </c>
      <c r="F277" s="2">
        <f>SUM(D277-E277)</f>
        <v>7765339.550000001</v>
      </c>
      <c r="G277" s="2">
        <v>2523737.25</v>
      </c>
    </row>
    <row r="278" spans="1:7" ht="12">
      <c r="A278" s="3" t="s">
        <v>15</v>
      </c>
      <c r="B278" s="12">
        <f aca="true" t="shared" si="27" ref="B278:G278">SUM(B273:B277)</f>
        <v>962</v>
      </c>
      <c r="C278" s="3">
        <f t="shared" si="27"/>
        <v>129</v>
      </c>
      <c r="D278" s="1">
        <f t="shared" si="27"/>
        <v>34042809.25</v>
      </c>
      <c r="E278" s="1">
        <f t="shared" si="27"/>
        <v>23686538.5</v>
      </c>
      <c r="F278" s="1">
        <f t="shared" si="27"/>
        <v>10356270.75</v>
      </c>
      <c r="G278" s="1">
        <f t="shared" si="27"/>
        <v>3125658.74</v>
      </c>
    </row>
    <row r="281" spans="1:2" ht="13.5" thickBot="1">
      <c r="A281" s="9" t="s">
        <v>50</v>
      </c>
      <c r="B281" s="9"/>
    </row>
    <row r="282" spans="1:7" ht="12.75" thickTop="1">
      <c r="A282" s="5" t="s">
        <v>1</v>
      </c>
      <c r="B282" s="6" t="s">
        <v>2</v>
      </c>
      <c r="C282" s="6" t="s">
        <v>2</v>
      </c>
      <c r="D282" s="6" t="s">
        <v>7</v>
      </c>
      <c r="E282" s="6" t="s">
        <v>7</v>
      </c>
      <c r="F282" s="6" t="s">
        <v>5</v>
      </c>
      <c r="G282" s="10" t="s">
        <v>10</v>
      </c>
    </row>
    <row r="283" spans="1:7" ht="12.75" thickBot="1">
      <c r="A283" s="7" t="s">
        <v>0</v>
      </c>
      <c r="B283" s="8" t="s">
        <v>3</v>
      </c>
      <c r="C283" s="8" t="s">
        <v>4</v>
      </c>
      <c r="D283" s="8" t="s">
        <v>8</v>
      </c>
      <c r="E283" s="8" t="s">
        <v>9</v>
      </c>
      <c r="F283" s="8" t="s">
        <v>6</v>
      </c>
      <c r="G283" s="11" t="s">
        <v>11</v>
      </c>
    </row>
    <row r="284" spans="1:7" ht="12.75" thickTop="1">
      <c r="A284" s="3" t="s">
        <v>12</v>
      </c>
      <c r="B284" s="3">
        <v>18</v>
      </c>
      <c r="C284" s="3">
        <v>6</v>
      </c>
      <c r="D284" s="1">
        <v>459475</v>
      </c>
      <c r="E284" s="1">
        <v>314034.3</v>
      </c>
      <c r="F284" s="1">
        <f>SUM(D284-E284)</f>
        <v>145440.7</v>
      </c>
      <c r="G284" s="1">
        <v>37814.62</v>
      </c>
    </row>
    <row r="285" spans="1:7" ht="12">
      <c r="A285" s="3" t="s">
        <v>13</v>
      </c>
      <c r="B285" s="3">
        <v>9</v>
      </c>
      <c r="C285" s="3">
        <v>3</v>
      </c>
      <c r="D285" s="1">
        <v>151906</v>
      </c>
      <c r="E285" s="1">
        <v>111057.75</v>
      </c>
      <c r="F285" s="1">
        <f>SUM(D285-E285)</f>
        <v>40848.25</v>
      </c>
      <c r="G285" s="1">
        <v>10620.6</v>
      </c>
    </row>
    <row r="286" spans="1:7" ht="13.5">
      <c r="A286" s="4" t="s">
        <v>14</v>
      </c>
      <c r="B286" s="4">
        <v>328</v>
      </c>
      <c r="C286" s="4">
        <v>10</v>
      </c>
      <c r="D286" s="2">
        <v>14195831.5</v>
      </c>
      <c r="E286" s="2">
        <v>10118725.9</v>
      </c>
      <c r="F286" s="2">
        <f>SUM(D286-E286)</f>
        <v>4077105.5999999996</v>
      </c>
      <c r="G286" s="2">
        <v>1325060.26</v>
      </c>
    </row>
    <row r="287" spans="1:7" ht="12">
      <c r="A287" s="3" t="s">
        <v>15</v>
      </c>
      <c r="B287" s="3">
        <f aca="true" t="shared" si="28" ref="B287:G287">SUM(B284:B286)</f>
        <v>355</v>
      </c>
      <c r="C287" s="3">
        <f t="shared" si="28"/>
        <v>19</v>
      </c>
      <c r="D287" s="1">
        <f t="shared" si="28"/>
        <v>14807212.5</v>
      </c>
      <c r="E287" s="1">
        <f t="shared" si="28"/>
        <v>10543817.950000001</v>
      </c>
      <c r="F287" s="1">
        <f t="shared" si="28"/>
        <v>4263394.55</v>
      </c>
      <c r="G287" s="1">
        <f t="shared" si="28"/>
        <v>1373495.48</v>
      </c>
    </row>
    <row r="290" spans="1:2" ht="13.5" thickBot="1">
      <c r="A290" s="9" t="s">
        <v>51</v>
      </c>
      <c r="B290" s="9"/>
    </row>
    <row r="291" spans="1:7" ht="12.75" thickTop="1">
      <c r="A291" s="5" t="s">
        <v>1</v>
      </c>
      <c r="B291" s="6" t="s">
        <v>2</v>
      </c>
      <c r="C291" s="6" t="s">
        <v>2</v>
      </c>
      <c r="D291" s="6" t="s">
        <v>7</v>
      </c>
      <c r="E291" s="6" t="s">
        <v>7</v>
      </c>
      <c r="F291" s="6" t="s">
        <v>5</v>
      </c>
      <c r="G291" s="10" t="s">
        <v>10</v>
      </c>
    </row>
    <row r="292" spans="1:7" ht="12.75" thickBot="1">
      <c r="A292" s="7" t="s">
        <v>0</v>
      </c>
      <c r="B292" s="8" t="s">
        <v>3</v>
      </c>
      <c r="C292" s="8" t="s">
        <v>4</v>
      </c>
      <c r="D292" s="8" t="s">
        <v>8</v>
      </c>
      <c r="E292" s="8" t="s">
        <v>9</v>
      </c>
      <c r="F292" s="8" t="s">
        <v>6</v>
      </c>
      <c r="G292" s="11" t="s">
        <v>11</v>
      </c>
    </row>
    <row r="293" spans="1:7" ht="12.75" thickTop="1">
      <c r="A293" s="3" t="s">
        <v>12</v>
      </c>
      <c r="B293" s="3">
        <v>55</v>
      </c>
      <c r="C293" s="3">
        <v>19</v>
      </c>
      <c r="D293" s="1">
        <v>834440.25</v>
      </c>
      <c r="E293" s="1">
        <v>544044.85</v>
      </c>
      <c r="F293" s="1">
        <f>SUM(D293-E293)</f>
        <v>290395.4</v>
      </c>
      <c r="G293" s="1">
        <v>75503.02</v>
      </c>
    </row>
    <row r="294" spans="1:7" ht="12">
      <c r="A294" s="3" t="s">
        <v>13</v>
      </c>
      <c r="B294" s="3">
        <v>21</v>
      </c>
      <c r="C294" s="3">
        <v>7</v>
      </c>
      <c r="D294" s="1">
        <v>148660</v>
      </c>
      <c r="E294" s="1">
        <v>94712.25</v>
      </c>
      <c r="F294" s="1">
        <f>SUM(D294-E294)</f>
        <v>53947.75</v>
      </c>
      <c r="G294" s="1">
        <v>14026.43</v>
      </c>
    </row>
    <row r="295" spans="1:7" ht="13.5">
      <c r="A295" s="4" t="s">
        <v>14</v>
      </c>
      <c r="B295" s="4">
        <v>562</v>
      </c>
      <c r="C295" s="4">
        <v>13</v>
      </c>
      <c r="D295" s="2">
        <v>23972786</v>
      </c>
      <c r="E295" s="2">
        <v>16824106.5</v>
      </c>
      <c r="F295" s="2">
        <f>SUM(D295-E295)</f>
        <v>7148679.5</v>
      </c>
      <c r="G295" s="2">
        <v>2323322.54</v>
      </c>
    </row>
    <row r="296" spans="1:7" ht="12">
      <c r="A296" s="3" t="s">
        <v>15</v>
      </c>
      <c r="B296" s="3">
        <f aca="true" t="shared" si="29" ref="B296:G296">SUM(B293:B295)</f>
        <v>638</v>
      </c>
      <c r="C296" s="3">
        <f t="shared" si="29"/>
        <v>39</v>
      </c>
      <c r="D296" s="1">
        <f t="shared" si="29"/>
        <v>24955886.25</v>
      </c>
      <c r="E296" s="1">
        <f t="shared" si="29"/>
        <v>17462863.6</v>
      </c>
      <c r="F296" s="1">
        <f t="shared" si="29"/>
        <v>7493022.65</v>
      </c>
      <c r="G296" s="1">
        <f t="shared" si="29"/>
        <v>2412851.99</v>
      </c>
    </row>
    <row r="301" spans="1:2" ht="13.5" thickBot="1">
      <c r="A301" s="9" t="s">
        <v>52</v>
      </c>
      <c r="B301" s="9"/>
    </row>
    <row r="302" spans="1:7" ht="12.75" thickTop="1">
      <c r="A302" s="5" t="s">
        <v>1</v>
      </c>
      <c r="B302" s="6" t="s">
        <v>2</v>
      </c>
      <c r="C302" s="6" t="s">
        <v>2</v>
      </c>
      <c r="D302" s="6" t="s">
        <v>7</v>
      </c>
      <c r="E302" s="6" t="s">
        <v>7</v>
      </c>
      <c r="F302" s="6" t="s">
        <v>5</v>
      </c>
      <c r="G302" s="10" t="s">
        <v>10</v>
      </c>
    </row>
    <row r="303" spans="1:7" ht="12.75" thickBot="1">
      <c r="A303" s="7" t="s">
        <v>0</v>
      </c>
      <c r="B303" s="8" t="s">
        <v>3</v>
      </c>
      <c r="C303" s="8" t="s">
        <v>4</v>
      </c>
      <c r="D303" s="8" t="s">
        <v>8</v>
      </c>
      <c r="E303" s="8" t="s">
        <v>9</v>
      </c>
      <c r="F303" s="8" t="s">
        <v>6</v>
      </c>
      <c r="G303" s="11" t="s">
        <v>11</v>
      </c>
    </row>
    <row r="304" spans="1:7" ht="12.75" thickTop="1">
      <c r="A304" s="3" t="s">
        <v>12</v>
      </c>
      <c r="B304" s="3">
        <v>16</v>
      </c>
      <c r="C304" s="3">
        <v>5</v>
      </c>
      <c r="D304" s="1">
        <v>285544</v>
      </c>
      <c r="E304" s="1">
        <v>195433.35</v>
      </c>
      <c r="F304" s="1">
        <f>SUM(D304-E304)</f>
        <v>90110.65</v>
      </c>
      <c r="G304" s="1">
        <v>23428.79</v>
      </c>
    </row>
    <row r="305" spans="1:7" ht="12">
      <c r="A305" s="3" t="s">
        <v>13</v>
      </c>
      <c r="B305" s="3">
        <v>12</v>
      </c>
      <c r="C305" s="3">
        <v>4</v>
      </c>
      <c r="D305" s="1">
        <v>150942</v>
      </c>
      <c r="E305" s="1">
        <v>104513.2</v>
      </c>
      <c r="F305" s="1">
        <f>SUM(D305-E305)</f>
        <v>46428.8</v>
      </c>
      <c r="G305" s="1">
        <v>12071.57</v>
      </c>
    </row>
    <row r="306" spans="1:7" ht="13.5">
      <c r="A306" s="4" t="s">
        <v>14</v>
      </c>
      <c r="B306" s="4">
        <v>70</v>
      </c>
      <c r="C306" s="4">
        <v>2</v>
      </c>
      <c r="D306" s="2">
        <v>3251838</v>
      </c>
      <c r="E306" s="2">
        <v>2206529.55</v>
      </c>
      <c r="F306" s="2">
        <f>SUM(D306-E306)</f>
        <v>1045308.4500000002</v>
      </c>
      <c r="G306" s="2">
        <v>339725.48</v>
      </c>
    </row>
    <row r="307" spans="1:7" ht="12">
      <c r="A307" s="3" t="s">
        <v>15</v>
      </c>
      <c r="B307" s="3">
        <f aca="true" t="shared" si="30" ref="B307:G307">SUM(B304:B306)</f>
        <v>98</v>
      </c>
      <c r="C307" s="3">
        <f t="shared" si="30"/>
        <v>11</v>
      </c>
      <c r="D307" s="1">
        <f t="shared" si="30"/>
        <v>3688324</v>
      </c>
      <c r="E307" s="1">
        <f t="shared" si="30"/>
        <v>2506476.0999999996</v>
      </c>
      <c r="F307" s="1">
        <f t="shared" si="30"/>
        <v>1181847.9000000001</v>
      </c>
      <c r="G307" s="1">
        <f t="shared" si="30"/>
        <v>375225.83999999997</v>
      </c>
    </row>
    <row r="308" spans="1:7" ht="12">
      <c r="A308" s="3"/>
      <c r="B308" s="3"/>
      <c r="C308" s="3"/>
      <c r="D308" s="1"/>
      <c r="E308" s="1"/>
      <c r="F308" s="1"/>
      <c r="G308" s="1"/>
    </row>
    <row r="309" spans="1:7" ht="15">
      <c r="A309" s="34" t="s">
        <v>63</v>
      </c>
      <c r="B309" s="34"/>
      <c r="C309" s="34"/>
      <c r="D309" s="34"/>
      <c r="E309" s="34"/>
      <c r="F309" s="1"/>
      <c r="G309" s="1"/>
    </row>
    <row r="310" spans="1:7" ht="15">
      <c r="A310" s="23"/>
      <c r="B310" s="23"/>
      <c r="C310" s="23"/>
      <c r="D310" s="23"/>
      <c r="E310" s="23"/>
      <c r="F310" s="1"/>
      <c r="G310" s="1"/>
    </row>
    <row r="311" spans="1:7" ht="12">
      <c r="A311" s="35" t="s">
        <v>55</v>
      </c>
      <c r="B311" s="35"/>
      <c r="D311" s="3" t="s">
        <v>7</v>
      </c>
      <c r="E311" s="3" t="s">
        <v>7</v>
      </c>
      <c r="F311" s="3" t="s">
        <v>5</v>
      </c>
      <c r="G311" s="3" t="s">
        <v>10</v>
      </c>
    </row>
    <row r="312" spans="1:7" ht="12">
      <c r="A312" s="36" t="s">
        <v>56</v>
      </c>
      <c r="B312" s="36"/>
      <c r="D312" s="24" t="s">
        <v>8</v>
      </c>
      <c r="E312" s="24" t="s">
        <v>9</v>
      </c>
      <c r="F312" s="24" t="s">
        <v>6</v>
      </c>
      <c r="G312" s="24" t="s">
        <v>11</v>
      </c>
    </row>
    <row r="314" spans="1:7" ht="12">
      <c r="A314" s="33" t="s">
        <v>57</v>
      </c>
      <c r="B314" s="33"/>
      <c r="D314" s="25">
        <v>71597104.75</v>
      </c>
      <c r="E314" s="25">
        <v>47986562.15</v>
      </c>
      <c r="F314" s="25">
        <f>SUM(D314-E314)</f>
        <v>23610542.6</v>
      </c>
      <c r="G314" s="25">
        <v>6138756.6</v>
      </c>
    </row>
    <row r="315" spans="1:7" ht="12">
      <c r="A315" s="33" t="s">
        <v>58</v>
      </c>
      <c r="B315" s="33"/>
      <c r="D315" s="25">
        <v>29105571.5</v>
      </c>
      <c r="E315" s="25">
        <v>19334074.95</v>
      </c>
      <c r="F315" s="25">
        <f>SUM(D315-E315)</f>
        <v>9771496.55</v>
      </c>
      <c r="G315" s="25">
        <v>2540596.44</v>
      </c>
    </row>
    <row r="316" spans="1:7" ht="12">
      <c r="A316" s="33" t="s">
        <v>59</v>
      </c>
      <c r="B316" s="33"/>
      <c r="D316" s="25">
        <v>1141312</v>
      </c>
      <c r="E316" s="25">
        <v>791170.9</v>
      </c>
      <c r="F316" s="25">
        <f>SUM(D316-E316)</f>
        <v>350141.1</v>
      </c>
      <c r="G316" s="25">
        <v>91036.84</v>
      </c>
    </row>
    <row r="317" spans="1:7" ht="12">
      <c r="A317" s="33" t="s">
        <v>60</v>
      </c>
      <c r="B317" s="33"/>
      <c r="D317" s="25">
        <v>35824105</v>
      </c>
      <c r="E317" s="25">
        <v>25170346.2</v>
      </c>
      <c r="F317" s="25">
        <f>SUM(D317-E317)</f>
        <v>10653758.8</v>
      </c>
      <c r="G317" s="25">
        <v>1917678.82</v>
      </c>
    </row>
    <row r="318" spans="1:7" ht="13.5">
      <c r="A318" s="33" t="s">
        <v>61</v>
      </c>
      <c r="B318" s="33"/>
      <c r="D318" s="26">
        <v>329608427.05</v>
      </c>
      <c r="E318" s="26">
        <v>230573679.1</v>
      </c>
      <c r="F318" s="26">
        <f>SUM(D318-E318)</f>
        <v>99034747.95000002</v>
      </c>
      <c r="G318" s="26">
        <v>32186317.78</v>
      </c>
    </row>
    <row r="319" spans="1:7" ht="12">
      <c r="A319" s="33" t="s">
        <v>62</v>
      </c>
      <c r="B319" s="33"/>
      <c r="D319" s="25">
        <f>SUM(D314:D318)</f>
        <v>467276520.3</v>
      </c>
      <c r="E319" s="25">
        <f>SUM(E314:E318)</f>
        <v>323855833.3</v>
      </c>
      <c r="F319" s="25">
        <f>SUM(F314:F318)-1</f>
        <v>143420686</v>
      </c>
      <c r="G319" s="25">
        <f>SUM(G314:G318)</f>
        <v>42874386.480000004</v>
      </c>
    </row>
    <row r="320" spans="1:7" ht="12">
      <c r="A320" s="3"/>
      <c r="B320" s="3"/>
      <c r="C320" s="3"/>
      <c r="D320" s="1"/>
      <c r="E320" s="1"/>
      <c r="F320" s="1"/>
      <c r="G320" s="1"/>
    </row>
    <row r="322" spans="1:5" ht="12">
      <c r="A322" s="32" t="s">
        <v>53</v>
      </c>
      <c r="B322" s="32"/>
      <c r="C322" s="32"/>
      <c r="D322" s="32"/>
      <c r="E322" s="29">
        <f>B7+B17+B26+B37+B48+B57+B66+B75+B85+B94+B109+B118+B129+B137+B146+B157+B166+B174+B184+B194+B208+B217+B227+B237+B248+B259+B267+B278+B287+B296+B307</f>
        <v>13562</v>
      </c>
    </row>
    <row r="323" spans="1:5" ht="12">
      <c r="A323" s="19" t="s">
        <v>54</v>
      </c>
      <c r="B323" s="19"/>
      <c r="C323" s="19"/>
      <c r="D323" s="19"/>
      <c r="E323" s="29">
        <f>SUM(C7+C17+C26+C37+C48+C57+C66+C75+C85+C94+C109+C118+C129+C137+C146+C157+C166+C174+C184+C194+C208+C217+C227+C237+C248+C259+C267+C278+C287+C296+C307)</f>
        <v>1829</v>
      </c>
    </row>
    <row r="324" spans="1:5" ht="12">
      <c r="A324" s="32" t="s">
        <v>18</v>
      </c>
      <c r="B324" s="32"/>
      <c r="C324" s="32"/>
      <c r="D324" s="32"/>
      <c r="E324" s="20">
        <f>SUM(D7+D17+D26+D37+D48+D57+D66+D75+D85+D94+D109+D118+D129+D137+D146+D157+D166+D174+D184+D194+D208+D217+D227+D237+D248+D259+D267+D278+D287+D296+D307)</f>
        <v>467276519.3</v>
      </c>
    </row>
    <row r="325" spans="1:5" ht="12">
      <c r="A325" s="32" t="s">
        <v>19</v>
      </c>
      <c r="B325" s="32"/>
      <c r="C325" s="32"/>
      <c r="D325" s="32"/>
      <c r="E325" s="20">
        <f>SUM(E7+E17+E26+E37+E48+E57+E66+E75+E85+E94+E109+E118+E129+E137+E146+E157+E166+E174+E184+E194+E208+E217+E227+E237+E248+E259+E267+E278+E287+E296+E307)</f>
        <v>323855833.3000001</v>
      </c>
    </row>
    <row r="326" spans="1:5" ht="12">
      <c r="A326" s="32" t="s">
        <v>20</v>
      </c>
      <c r="B326" s="32"/>
      <c r="C326" s="32"/>
      <c r="D326" s="32"/>
      <c r="E326" s="20">
        <f>SUM(F7+F17+F26+F37+F48+F57+F66+F75+F85+F94+F109+F118+F129+F137+F146+F157+F166+F174+F184+F194+F208+F217+F227+F237+F248+F259+F267+F278+F287+F296+F307)</f>
        <v>143420686.00000003</v>
      </c>
    </row>
    <row r="327" spans="1:5" ht="12">
      <c r="A327" s="32" t="s">
        <v>21</v>
      </c>
      <c r="B327" s="32"/>
      <c r="C327" s="32"/>
      <c r="D327" s="32"/>
      <c r="E327" s="20">
        <f>SUM(G7+G17+G26+G37+G48+G57+G66+G75+G85+G94+G109+G118+G129+G137+G146+G157+G166+G174+G184+G194+G208+G217+G227+G237+G248+G259+G267+G278+G287+G296+G307)</f>
        <v>42874386.480000004</v>
      </c>
    </row>
    <row r="328" ht="12">
      <c r="E328" s="1"/>
    </row>
    <row r="329" ht="12">
      <c r="E329" s="1"/>
    </row>
  </sheetData>
  <sheetProtection/>
  <mergeCells count="14">
    <mergeCell ref="A314:B314"/>
    <mergeCell ref="A315:B315"/>
    <mergeCell ref="A316:B316"/>
    <mergeCell ref="A317:B317"/>
    <mergeCell ref="A309:E309"/>
    <mergeCell ref="A322:D322"/>
    <mergeCell ref="A311:B311"/>
    <mergeCell ref="A312:B312"/>
    <mergeCell ref="A324:D324"/>
    <mergeCell ref="A325:D325"/>
    <mergeCell ref="A326:D326"/>
    <mergeCell ref="A327:D327"/>
    <mergeCell ref="A318:B318"/>
    <mergeCell ref="A319:B319"/>
  </mergeCells>
  <printOptions/>
  <pageMargins left="0.75" right="0.75" top="1" bottom="1" header="0.5" footer="0.5"/>
  <pageSetup horizontalDpi="600" verticalDpi="600" orientation="portrait" r:id="rId1"/>
  <headerFooter>
    <oddHeader>&amp;C&amp;"Arial,Bold" LOUISIANA STATE POLICE GAMING ENFORCEMENT DIVISION    
QUARTERLY VIDEO GAMING REVENUE REPORT      
FOURTH QUARTER FY 2016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Wanda Anderson (DPS)</cp:lastModifiedBy>
  <cp:lastPrinted>2016-01-07T19:57:37Z</cp:lastPrinted>
  <dcterms:created xsi:type="dcterms:W3CDTF">2001-07-11T20:25:32Z</dcterms:created>
  <dcterms:modified xsi:type="dcterms:W3CDTF">2016-07-05T22:21:55Z</dcterms:modified>
  <cp:category/>
  <cp:version/>
  <cp:contentType/>
  <cp:contentStatus/>
</cp:coreProperties>
</file>