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<sst xmlns="http://schemas.openxmlformats.org/spreadsheetml/2006/main" count="46" uniqueCount="30">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</sst>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5" fontId="0" fillId="0" borderId="6" xfId="0" applyNumberFormat="1" applyBorder="1" applyAlignment="1"/>
    <xf numFmtId="166" fontId="0" fillId="0" borderId="6" xfId="0" applyNumberFormat="1" applyBorder="1" applyAlignment="1"/>
    <xf numFmtId="0" fontId="3" fillId="2" borderId="6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/>
    <xf numFmtId="166" fontId="3" fillId="2" borderId="6" xfId="0" applyNumberFormat="1" applyFont="1" applyFill="1" applyBorder="1" applyAlignment="1"/>
    <xf numFmtId="0" fontId="2" fillId="0" borderId="0" xfId="0" quotePrefix="1" applyFont="1"/>
    <xf numFmtId="0" fontId="2" fillId="0" borderId="0" xfId="0" applyFont="1"/>
    <xf numFmtId="165" fontId="3" fillId="2" borderId="6" xfId="0" applyNumberFormat="1" applyFont="1" applyFill="1" applyBorder="1" applyAlignment="1"/>
    <xf numFmtId="0" fontId="2" fillId="0" borderId="0" xfId="0" applyFont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3" zoomScaleNormal="100" workbookViewId="0">
      <selection activeCell="A10" sqref="A10"/>
    </sheetView>
  </sheetViews>
  <sheetFormatPr defaultRowHeight="12.75" x14ac:dyDescent="0.2"/>
  <cols>
    <col min="1" max="1" width="19.140625" customWidth="1"/>
    <col min="2" max="2" width="19.28515625" customWidth="1"/>
    <col min="3" max="3" width="12" customWidth="1"/>
    <col min="4" max="4" width="21.5703125" customWidth="1"/>
    <col min="5" max="5" width="17.42578125" customWidth="1"/>
    <col min="6" max="6" width="16.85546875" customWidth="1"/>
    <col min="7" max="7" width="15" bestFit="1" customWidth="1"/>
    <col min="8" max="8" width="15.140625" bestFit="1" customWidth="1"/>
    <col min="9" max="9" width="13.28515625" bestFit="1" customWidth="1"/>
  </cols>
  <sheetData>
    <row r="1" spans="1:9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9" t="s">
        <v>3</v>
      </c>
      <c r="B4" s="19"/>
      <c r="C4" s="19"/>
      <c r="D4" s="19"/>
      <c r="E4" s="19"/>
      <c r="F4" s="19"/>
      <c r="G4" s="19"/>
      <c r="H4" s="19"/>
      <c r="I4" s="19"/>
    </row>
    <row r="5" spans="1:9" ht="15.75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2" t="s">
        <v>10</v>
      </c>
      <c r="H6" s="2" t="s">
        <v>11</v>
      </c>
      <c r="I6" s="2" t="s">
        <v>12</v>
      </c>
    </row>
    <row r="7" spans="1:9" x14ac:dyDescent="0.2">
      <c r="A7" s="3"/>
      <c r="B7" s="3"/>
      <c r="C7" s="4"/>
      <c r="D7" s="4" t="s">
        <v>13</v>
      </c>
      <c r="E7" s="4"/>
      <c r="F7" s="4" t="s">
        <v>14</v>
      </c>
      <c r="G7" s="5" t="s">
        <v>15</v>
      </c>
      <c r="H7" s="5" t="s">
        <v>16</v>
      </c>
      <c r="I7" s="5" t="s">
        <v>17</v>
      </c>
    </row>
    <row r="8" spans="1:9" ht="24" customHeight="1" x14ac:dyDescent="0.2">
      <c r="A8" s="6" t="s">
        <v>18</v>
      </c>
      <c r="B8" s="7">
        <v>3410</v>
      </c>
      <c r="C8" s="7">
        <v>1150</v>
      </c>
      <c r="D8" s="8">
        <v>9278075</v>
      </c>
      <c r="E8" s="8">
        <v>2412309</v>
      </c>
      <c r="F8" s="8">
        <v>8913296</v>
      </c>
      <c r="G8" s="8">
        <v>9349487</v>
      </c>
      <c r="H8" s="9">
        <f t="shared" ref="H8:H13" si="0">SUM(D8-F8)/F8</f>
        <v>4.0925264907616665E-2</v>
      </c>
      <c r="I8" s="9">
        <f t="shared" ref="I8:I13" si="1">SUM(D8-G8)/G8</f>
        <v>-7.6380661313289171E-3</v>
      </c>
    </row>
    <row r="9" spans="1:9" ht="21" customHeight="1" x14ac:dyDescent="0.2">
      <c r="A9" s="6" t="s">
        <v>19</v>
      </c>
      <c r="B9" s="7">
        <v>2023</v>
      </c>
      <c r="C9" s="7">
        <v>696</v>
      </c>
      <c r="D9" s="8">
        <v>3917331</v>
      </c>
      <c r="E9" s="8">
        <v>1018511</v>
      </c>
      <c r="F9" s="8">
        <v>3736787</v>
      </c>
      <c r="G9" s="8">
        <v>3933367</v>
      </c>
      <c r="H9" s="9">
        <f t="shared" si="0"/>
        <v>4.8315304029905908E-2</v>
      </c>
      <c r="I9" s="9">
        <f t="shared" si="1"/>
        <v>-4.0769142569203436E-3</v>
      </c>
    </row>
    <row r="10" spans="1:9" ht="20.25" customHeight="1" x14ac:dyDescent="0.2">
      <c r="A10" s="6" t="s">
        <v>20</v>
      </c>
      <c r="B10" s="7">
        <v>58</v>
      </c>
      <c r="C10" s="7">
        <v>9</v>
      </c>
      <c r="D10" s="8">
        <v>138459</v>
      </c>
      <c r="E10" s="8">
        <v>36000</v>
      </c>
      <c r="F10" s="8">
        <v>150613</v>
      </c>
      <c r="G10" s="8">
        <v>174149</v>
      </c>
      <c r="H10" s="9">
        <f t="shared" si="0"/>
        <v>-8.0696885395019027E-2</v>
      </c>
      <c r="I10" s="9">
        <f>SUM(D10-G10)/G10</f>
        <v>-0.20493944840337872</v>
      </c>
    </row>
    <row r="11" spans="1:9" ht="24" customHeight="1" x14ac:dyDescent="0.2">
      <c r="A11" s="6" t="s">
        <v>21</v>
      </c>
      <c r="B11" s="7">
        <v>949</v>
      </c>
      <c r="C11" s="7">
        <v>14</v>
      </c>
      <c r="D11" s="8">
        <v>3620926</v>
      </c>
      <c r="E11" s="8">
        <v>651768</v>
      </c>
      <c r="F11" s="8">
        <v>3414159</v>
      </c>
      <c r="G11" s="8">
        <v>3513130</v>
      </c>
      <c r="H11" s="9">
        <f t="shared" si="0"/>
        <v>6.0561620006566771E-2</v>
      </c>
      <c r="I11" s="9">
        <f t="shared" si="1"/>
        <v>3.0683749249244975E-2</v>
      </c>
    </row>
    <row r="12" spans="1:9" ht="22.5" customHeight="1" x14ac:dyDescent="0.2">
      <c r="A12" s="6" t="s">
        <v>22</v>
      </c>
      <c r="B12" s="7">
        <v>7757</v>
      </c>
      <c r="C12" s="7">
        <v>202</v>
      </c>
      <c r="D12" s="8">
        <v>35988196</v>
      </c>
      <c r="E12" s="8">
        <v>11696172</v>
      </c>
      <c r="F12" s="8">
        <v>33803292</v>
      </c>
      <c r="G12" s="8">
        <v>35002157</v>
      </c>
      <c r="H12" s="9">
        <f t="shared" si="0"/>
        <v>6.4635834876674139E-2</v>
      </c>
      <c r="I12" s="9">
        <f t="shared" si="1"/>
        <v>2.8170806730568061E-2</v>
      </c>
    </row>
    <row r="13" spans="1:9" ht="25.5" customHeight="1" x14ac:dyDescent="0.2">
      <c r="A13" s="10" t="s">
        <v>23</v>
      </c>
      <c r="B13" s="11">
        <f t="shared" ref="B13:G13" si="2">SUM(B8:B12)</f>
        <v>14197</v>
      </c>
      <c r="C13" s="11">
        <f t="shared" si="2"/>
        <v>2071</v>
      </c>
      <c r="D13" s="12">
        <f t="shared" si="2"/>
        <v>52942987</v>
      </c>
      <c r="E13" s="12">
        <f t="shared" si="2"/>
        <v>15814760</v>
      </c>
      <c r="F13" s="12">
        <f t="shared" si="2"/>
        <v>50018147</v>
      </c>
      <c r="G13" s="12">
        <f t="shared" si="2"/>
        <v>51972290</v>
      </c>
      <c r="H13" s="13">
        <f t="shared" si="0"/>
        <v>5.8475576874129305E-2</v>
      </c>
      <c r="I13" s="14">
        <f t="shared" si="1"/>
        <v>1.8677202794027355E-2</v>
      </c>
    </row>
    <row r="16" spans="1:9" ht="15.75" x14ac:dyDescent="0.25">
      <c r="A16" s="15" t="s">
        <v>24</v>
      </c>
      <c r="B16" s="16"/>
    </row>
    <row r="17" spans="1:9" x14ac:dyDescent="0.2">
      <c r="A17" s="1" t="s">
        <v>4</v>
      </c>
      <c r="B17" s="1" t="s">
        <v>5</v>
      </c>
      <c r="C17" s="1" t="s">
        <v>6</v>
      </c>
      <c r="D17" s="1" t="s">
        <v>7</v>
      </c>
      <c r="E17" s="2" t="s">
        <v>25</v>
      </c>
      <c r="F17" s="2" t="s">
        <v>12</v>
      </c>
      <c r="G17" s="2" t="s">
        <v>26</v>
      </c>
      <c r="H17" s="2" t="s">
        <v>27</v>
      </c>
      <c r="I17" s="2" t="s">
        <v>12</v>
      </c>
    </row>
    <row r="18" spans="1:9" x14ac:dyDescent="0.2">
      <c r="A18" s="3"/>
      <c r="B18" s="3"/>
      <c r="C18" s="4"/>
      <c r="D18" s="4" t="s">
        <v>13</v>
      </c>
      <c r="E18" s="5" t="s">
        <v>15</v>
      </c>
      <c r="F18" s="5" t="s">
        <v>17</v>
      </c>
      <c r="G18" s="5" t="s">
        <v>28</v>
      </c>
      <c r="H18" s="5" t="s">
        <v>29</v>
      </c>
      <c r="I18" s="5" t="s">
        <v>17</v>
      </c>
    </row>
    <row r="19" spans="1:9" ht="21" customHeight="1" x14ac:dyDescent="0.2">
      <c r="A19" s="6" t="s">
        <v>18</v>
      </c>
      <c r="B19" s="7">
        <f>B8</f>
        <v>3410</v>
      </c>
      <c r="C19" s="7">
        <f>C8</f>
        <v>1150</v>
      </c>
      <c r="D19" s="8">
        <v>52778451</v>
      </c>
      <c r="E19" s="8">
        <v>53474872</v>
      </c>
      <c r="F19" s="9">
        <f t="shared" ref="F19:F24" si="3">SUM(D19-E19)/E19</f>
        <v>-1.3023331780953117E-2</v>
      </c>
      <c r="G19" s="8">
        <v>13722453</v>
      </c>
      <c r="H19" s="8">
        <v>13903527</v>
      </c>
      <c r="I19" s="9">
        <f t="shared" ref="I19:I24" si="4">SUM(G19-H19)/H19</f>
        <v>-1.3023601852968674E-2</v>
      </c>
    </row>
    <row r="20" spans="1:9" ht="21" customHeight="1" x14ac:dyDescent="0.2">
      <c r="A20" s="6" t="s">
        <v>19</v>
      </c>
      <c r="B20" s="7">
        <f t="shared" ref="B20:C23" si="5">B9</f>
        <v>2023</v>
      </c>
      <c r="C20" s="7">
        <f t="shared" si="5"/>
        <v>696</v>
      </c>
      <c r="D20" s="8">
        <v>22049891</v>
      </c>
      <c r="E20" s="8">
        <v>22772062</v>
      </c>
      <c r="F20" s="9">
        <f t="shared" si="3"/>
        <v>-3.1713026251202023E-2</v>
      </c>
      <c r="G20" s="8">
        <v>5733002</v>
      </c>
      <c r="H20" s="8">
        <v>5920769</v>
      </c>
      <c r="I20" s="9">
        <f t="shared" si="4"/>
        <v>-3.1713279136544592E-2</v>
      </c>
    </row>
    <row r="21" spans="1:9" ht="20.25" customHeight="1" x14ac:dyDescent="0.2">
      <c r="A21" s="6" t="s">
        <v>20</v>
      </c>
      <c r="B21" s="7">
        <f t="shared" si="5"/>
        <v>58</v>
      </c>
      <c r="C21" s="7">
        <f t="shared" si="5"/>
        <v>9</v>
      </c>
      <c r="D21" s="8">
        <v>841015</v>
      </c>
      <c r="E21" s="8">
        <v>941000</v>
      </c>
      <c r="F21" s="9">
        <f t="shared" si="3"/>
        <v>-0.10625398512221042</v>
      </c>
      <c r="G21" s="8">
        <v>218665</v>
      </c>
      <c r="H21" s="8">
        <v>244661</v>
      </c>
      <c r="I21" s="9">
        <f t="shared" si="4"/>
        <v>-0.10625314210274625</v>
      </c>
    </row>
    <row r="22" spans="1:9" ht="21" customHeight="1" x14ac:dyDescent="0.2">
      <c r="A22" s="6" t="s">
        <v>21</v>
      </c>
      <c r="B22" s="7">
        <f t="shared" si="5"/>
        <v>949</v>
      </c>
      <c r="C22" s="7">
        <f t="shared" si="5"/>
        <v>14</v>
      </c>
      <c r="D22" s="8">
        <v>19945793</v>
      </c>
      <c r="E22" s="8">
        <v>19639039</v>
      </c>
      <c r="F22" s="9">
        <f t="shared" si="3"/>
        <v>1.5619603382833549E-2</v>
      </c>
      <c r="G22" s="8">
        <v>3590250</v>
      </c>
      <c r="H22" s="8">
        <v>3535035</v>
      </c>
      <c r="I22" s="9">
        <f t="shared" si="4"/>
        <v>1.5619364447593872E-2</v>
      </c>
    </row>
    <row r="23" spans="1:9" ht="21" customHeight="1" x14ac:dyDescent="0.2">
      <c r="A23" s="6" t="s">
        <v>22</v>
      </c>
      <c r="B23" s="7">
        <f t="shared" si="5"/>
        <v>7757</v>
      </c>
      <c r="C23" s="7">
        <f t="shared" si="5"/>
        <v>202</v>
      </c>
      <c r="D23" s="8">
        <v>200256814</v>
      </c>
      <c r="E23" s="8">
        <v>195047367</v>
      </c>
      <c r="F23" s="9">
        <f t="shared" si="3"/>
        <v>2.6708625090027492E-2</v>
      </c>
      <c r="G23" s="8">
        <v>65083519</v>
      </c>
      <c r="H23" s="8">
        <v>63390447</v>
      </c>
      <c r="I23" s="9">
        <f t="shared" si="4"/>
        <v>2.6708630087432576E-2</v>
      </c>
    </row>
    <row r="24" spans="1:9" ht="21" customHeight="1" x14ac:dyDescent="0.2">
      <c r="A24" s="10" t="s">
        <v>23</v>
      </c>
      <c r="B24" s="11">
        <f>SUM(B19:B23)</f>
        <v>14197</v>
      </c>
      <c r="C24" s="11">
        <f>SUM(C19:C23)</f>
        <v>2071</v>
      </c>
      <c r="D24" s="17">
        <f>SUM(D19:D23)</f>
        <v>295871964</v>
      </c>
      <c r="E24" s="17">
        <f>SUM(E19:E23)</f>
        <v>291874340</v>
      </c>
      <c r="F24" s="14">
        <f t="shared" si="3"/>
        <v>1.3696387287762261E-2</v>
      </c>
      <c r="G24" s="17">
        <f>SUM(G19:G23)</f>
        <v>88347889</v>
      </c>
      <c r="H24" s="17">
        <f>SUM(H19:H23)</f>
        <v>86994439</v>
      </c>
      <c r="I24" s="14">
        <f t="shared" si="4"/>
        <v>1.5557891004964122E-2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2013-01-15T22:34:31Z</dcterms:created>
  <dcterms:modified xsi:type="dcterms:W3CDTF">2013-01-16T17:15:47Z</dcterms:modified>
</cp:coreProperties>
</file>