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F21"/>
  <c r="E21"/>
  <c r="D21"/>
  <c r="F20"/>
  <c r="F19"/>
  <c r="F18"/>
  <c r="F17"/>
  <c r="F16"/>
  <c r="F15"/>
  <c r="F14"/>
  <c r="F13"/>
  <c r="F12"/>
  <c r="F11"/>
  <c r="F10"/>
  <c r="F9"/>
  <c r="C9"/>
  <c r="C20" s="1"/>
  <c r="F8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<sst xmlns="http://schemas.openxmlformats.org/spreadsheetml/2006/main" count="66" uniqueCount="41">
  <si>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</si>
  <si>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</si>
  <si>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</si>
  <si>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</si>
  <si>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JANUARY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</si>
  <si>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</si>
  <si>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</si>
  <si>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</si>
  <si>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</si>
  <si>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</si>
  <si>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</si>
  <si>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</si>
  <si>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</si>
  <si>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</si>
  <si>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</si>
  <si>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</si>
  <si>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</si>
  <si>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</si>
  <si>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</si>
  <si>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</si>
  <si>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</si>
  <si>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</si>
  <si>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</si>
  <si>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</si>
  <si>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</si>
  <si>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</si>
  <si>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</si>
  <si>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</si>
  <si>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</si>
  <si>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</si>
  <si>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</si>
  <si>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</si>
  <si>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</si>
  <si>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</si>
  <si>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2010 -  JANUARY 31,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</si>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</sst>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/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31</v>
      </c>
      <c r="D8" s="38">
        <v>102978</v>
      </c>
      <c r="E8" s="39">
        <v>7245079.2400000002</v>
      </c>
      <c r="F8" s="40">
        <f>E8*0.215</f>
        <v>1557692.0366</v>
      </c>
      <c r="G8" s="39">
        <v>7173797.5800000001</v>
      </c>
      <c r="H8" s="41">
        <v>7774898.5199999996</v>
      </c>
      <c r="I8" s="42"/>
    </row>
    <row r="9" spans="1:11" ht="15.75" customHeight="1">
      <c r="A9" s="43" t="s">
        <v>19</v>
      </c>
      <c r="B9" s="44">
        <v>36880</v>
      </c>
      <c r="C9" s="45">
        <f>C8</f>
        <v>31</v>
      </c>
      <c r="D9" s="38">
        <v>244703</v>
      </c>
      <c r="E9" s="46">
        <v>12037138.99</v>
      </c>
      <c r="F9" s="47">
        <f>E9*0.215</f>
        <v>2587984.8828500002</v>
      </c>
      <c r="G9" s="46">
        <v>12901528.470000001</v>
      </c>
      <c r="H9" s="48">
        <v>12675739.189999999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31</v>
      </c>
      <c r="D10" s="38">
        <v>153402</v>
      </c>
      <c r="E10" s="46">
        <v>16930799.84</v>
      </c>
      <c r="F10" s="47">
        <f t="shared" ref="F10:F19" si="1">E10*0.215</f>
        <v>3640121.9655999998</v>
      </c>
      <c r="G10" s="46">
        <v>20465285.609999999</v>
      </c>
      <c r="H10" s="48">
        <v>17874088.260000002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31</v>
      </c>
      <c r="D11" s="38">
        <v>96083</v>
      </c>
      <c r="E11" s="46">
        <v>5924374.0599999996</v>
      </c>
      <c r="F11" s="47">
        <f t="shared" si="1"/>
        <v>1273740.4228999999</v>
      </c>
      <c r="G11" s="46">
        <v>6397560.1900000004</v>
      </c>
      <c r="H11" s="48">
        <v>7053573.1699999999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31</v>
      </c>
      <c r="D12" s="38">
        <v>143945</v>
      </c>
      <c r="E12" s="46">
        <v>9151758.6300000008</v>
      </c>
      <c r="F12" s="47">
        <f t="shared" si="1"/>
        <v>1967628.1054500001</v>
      </c>
      <c r="G12" s="46">
        <v>10150874.35</v>
      </c>
      <c r="H12" s="48">
        <v>9973152.4199999999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31</v>
      </c>
      <c r="D13" s="52">
        <v>153936</v>
      </c>
      <c r="E13" s="53">
        <v>9669206.6400000006</v>
      </c>
      <c r="F13" s="54">
        <f t="shared" si="1"/>
        <v>2078879.4276000001</v>
      </c>
      <c r="G13" s="53">
        <v>10311668.130000001</v>
      </c>
      <c r="H13" s="55">
        <v>10428893.33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31</v>
      </c>
      <c r="D14" s="52">
        <v>43205</v>
      </c>
      <c r="E14" s="53">
        <v>1409831.47</v>
      </c>
      <c r="F14" s="54">
        <f t="shared" si="1"/>
        <v>303113.76604999998</v>
      </c>
      <c r="G14" s="53">
        <v>1370806.15</v>
      </c>
      <c r="H14" s="55">
        <v>1083240.8600000001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31</v>
      </c>
      <c r="D15" s="52">
        <v>361066</v>
      </c>
      <c r="E15" s="53">
        <v>29528281.140000001</v>
      </c>
      <c r="F15" s="54">
        <f t="shared" si="1"/>
        <v>6348580.4451000001</v>
      </c>
      <c r="G15" s="53">
        <v>31448995.93</v>
      </c>
      <c r="H15" s="55">
        <v>26870891.760000002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31</v>
      </c>
      <c r="D16" s="38">
        <v>48908</v>
      </c>
      <c r="E16" s="46">
        <v>4454881.13</v>
      </c>
      <c r="F16" s="47">
        <f t="shared" si="1"/>
        <v>957799.44294999994</v>
      </c>
      <c r="G16" s="46">
        <v>4022906.77</v>
      </c>
      <c r="H16" s="48">
        <v>4161228.15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31</v>
      </c>
      <c r="D17" s="38">
        <v>142392</v>
      </c>
      <c r="E17" s="46">
        <v>12015590.82</v>
      </c>
      <c r="F17" s="47">
        <f t="shared" si="1"/>
        <v>2583352.0263</v>
      </c>
      <c r="G17" s="46">
        <v>12511677.48</v>
      </c>
      <c r="H17" s="48">
        <v>11128675.949999999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31</v>
      </c>
      <c r="D18" s="38">
        <v>97523</v>
      </c>
      <c r="E18" s="46">
        <v>8616953.9700000007</v>
      </c>
      <c r="F18" s="47">
        <f t="shared" si="1"/>
        <v>1852645.1035500001</v>
      </c>
      <c r="G18" s="46">
        <v>8237396.5700000003</v>
      </c>
      <c r="H18" s="48">
        <v>7711216.2400000002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31</v>
      </c>
      <c r="D19" s="52">
        <v>74888</v>
      </c>
      <c r="E19" s="53">
        <v>6069651.54</v>
      </c>
      <c r="F19" s="54">
        <f t="shared" si="1"/>
        <v>1304975.0811000001</v>
      </c>
      <c r="G19" s="53">
        <v>5995909.29</v>
      </c>
      <c r="H19" s="55">
        <v>5101113.51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31</v>
      </c>
      <c r="D20" s="52">
        <v>93586</v>
      </c>
      <c r="E20" s="53">
        <v>9813958.1600000001</v>
      </c>
      <c r="F20" s="54">
        <f>E20*0.215</f>
        <v>2110001.0044</v>
      </c>
      <c r="G20" s="53">
        <v>9929958.5999999996</v>
      </c>
      <c r="H20" s="55">
        <v>9399567.8300000001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1756615</v>
      </c>
      <c r="E21" s="62">
        <f>SUM(E8:E20)</f>
        <v>132867505.63000001</v>
      </c>
      <c r="F21" s="62">
        <f>SUM(F8:F20)</f>
        <v>28566513.710450001</v>
      </c>
      <c r="G21" s="63">
        <f>SUM(G8:G20)</f>
        <v>140918365.12</v>
      </c>
      <c r="H21" s="62">
        <f>SUM(H8:H20)</f>
        <v>131236279.19000001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5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746026</v>
      </c>
      <c r="D34" s="84">
        <v>50646428.770000003</v>
      </c>
      <c r="E34" s="85">
        <f>0.215*D34</f>
        <v>10888982.185550001</v>
      </c>
      <c r="F34" s="86"/>
    </row>
    <row r="35" spans="1:7" ht="15.75" customHeight="1">
      <c r="A35" s="43" t="s">
        <v>19</v>
      </c>
      <c r="B35" s="44">
        <v>36880</v>
      </c>
      <c r="C35" s="85">
        <v>1782592</v>
      </c>
      <c r="D35" s="87">
        <v>88225402.439999998</v>
      </c>
      <c r="E35" s="85">
        <f t="shared" ref="E35:E46" si="2">0.215*D35</f>
        <v>18968461.524599999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1137181</v>
      </c>
      <c r="D36" s="87">
        <v>133381771.61</v>
      </c>
      <c r="E36" s="85">
        <f t="shared" si="2"/>
        <v>28677080.89615</v>
      </c>
      <c r="F36" s="86"/>
    </row>
    <row r="37" spans="1:7" ht="15.75" customHeight="1">
      <c r="A37" s="43" t="s">
        <v>21</v>
      </c>
      <c r="B37" s="44">
        <v>34474</v>
      </c>
      <c r="C37" s="85">
        <v>780574</v>
      </c>
      <c r="D37" s="87">
        <v>45334961.509999998</v>
      </c>
      <c r="E37" s="85">
        <f t="shared" si="2"/>
        <v>9747016.7246499993</v>
      </c>
      <c r="F37" s="86"/>
    </row>
    <row r="38" spans="1:7" ht="15.75" customHeight="1">
      <c r="A38" s="43" t="s">
        <v>22</v>
      </c>
      <c r="B38" s="44">
        <v>38127</v>
      </c>
      <c r="C38" s="85">
        <v>1124484</v>
      </c>
      <c r="D38" s="87">
        <v>70745136.700000003</v>
      </c>
      <c r="E38" s="85">
        <f t="shared" si="2"/>
        <v>15210204.3905</v>
      </c>
      <c r="F38" s="86"/>
    </row>
    <row r="39" spans="1:7" ht="16.5" customHeight="1">
      <c r="A39" s="49" t="s">
        <v>40</v>
      </c>
      <c r="B39" s="50">
        <v>35258</v>
      </c>
      <c r="C39" s="89">
        <v>1054174</v>
      </c>
      <c r="D39" s="90">
        <v>70041875.069999993</v>
      </c>
      <c r="E39" s="89">
        <f t="shared" si="2"/>
        <v>15059003.140049998</v>
      </c>
      <c r="F39" s="81"/>
    </row>
    <row r="40" spans="1:7" ht="15.75" customHeight="1">
      <c r="A40" s="49" t="s">
        <v>24</v>
      </c>
      <c r="B40" s="50">
        <v>34909</v>
      </c>
      <c r="C40" s="89">
        <v>286620</v>
      </c>
      <c r="D40" s="90">
        <v>9537553.1899999995</v>
      </c>
      <c r="E40" s="89">
        <f t="shared" si="2"/>
        <v>2050573.9358499998</v>
      </c>
      <c r="F40" s="79"/>
    </row>
    <row r="41" spans="1:7" ht="15.75" customHeight="1">
      <c r="A41" s="49" t="s">
        <v>25</v>
      </c>
      <c r="B41" s="50">
        <v>38495</v>
      </c>
      <c r="C41" s="89">
        <v>2612143</v>
      </c>
      <c r="D41" s="90">
        <v>196858399.81</v>
      </c>
      <c r="E41" s="89">
        <f t="shared" si="2"/>
        <v>42324555.959150001</v>
      </c>
      <c r="F41" s="5"/>
    </row>
    <row r="42" spans="1:7" ht="15.75" customHeight="1">
      <c r="A42" s="43" t="s">
        <v>26</v>
      </c>
      <c r="B42" s="44">
        <v>39218</v>
      </c>
      <c r="C42" s="85">
        <v>358873</v>
      </c>
      <c r="D42" s="87">
        <v>29865290.780000001</v>
      </c>
      <c r="E42" s="85">
        <f t="shared" si="2"/>
        <v>6421037.5176999997</v>
      </c>
      <c r="F42" s="5"/>
    </row>
    <row r="43" spans="1:7" ht="15.75" customHeight="1">
      <c r="A43" s="43" t="s">
        <v>27</v>
      </c>
      <c r="B43" s="44">
        <v>34552</v>
      </c>
      <c r="C43" s="85">
        <v>1027532</v>
      </c>
      <c r="D43" s="87">
        <v>84092791.5</v>
      </c>
      <c r="E43" s="85">
        <f t="shared" si="2"/>
        <v>18079950.172499999</v>
      </c>
      <c r="F43" s="91"/>
    </row>
    <row r="44" spans="1:7" ht="15.75" customHeight="1">
      <c r="A44" s="43" t="s">
        <v>28</v>
      </c>
      <c r="B44" s="44">
        <v>34582</v>
      </c>
      <c r="C44" s="85">
        <v>696887</v>
      </c>
      <c r="D44" s="87">
        <v>61234848.359999999</v>
      </c>
      <c r="E44" s="85">
        <f t="shared" si="2"/>
        <v>13165492.397399999</v>
      </c>
      <c r="F44" s="91"/>
    </row>
    <row r="45" spans="1:7" ht="16.5" customHeight="1">
      <c r="A45" s="49" t="s">
        <v>29</v>
      </c>
      <c r="B45" s="50">
        <v>34607</v>
      </c>
      <c r="C45" s="89">
        <v>540722</v>
      </c>
      <c r="D45" s="90">
        <v>41654827.560000002</v>
      </c>
      <c r="E45" s="89">
        <f t="shared" si="2"/>
        <v>8955787.9254000001</v>
      </c>
      <c r="F45" s="5"/>
    </row>
    <row r="46" spans="1:7" ht="15.75" customHeight="1" thickBot="1">
      <c r="A46" s="56" t="s">
        <v>30</v>
      </c>
      <c r="B46" s="57">
        <v>34696</v>
      </c>
      <c r="C46" s="89">
        <v>648359</v>
      </c>
      <c r="D46" s="90">
        <v>66576707.710000001</v>
      </c>
      <c r="E46" s="89">
        <f t="shared" si="2"/>
        <v>14313992.157649999</v>
      </c>
      <c r="F46" s="5"/>
    </row>
    <row r="47" spans="1:7" ht="18" customHeight="1" thickBot="1">
      <c r="A47" s="58" t="s">
        <v>31</v>
      </c>
      <c r="B47" s="92"/>
      <c r="C47" s="61">
        <f>SUM(C34:C46)</f>
        <v>12796167</v>
      </c>
      <c r="D47" s="62">
        <f>SUM(D34:D46)</f>
        <v>948195995.00999999</v>
      </c>
      <c r="E47" s="62">
        <f>SUM(E34:E46)</f>
        <v>203862138.92714995</v>
      </c>
      <c r="F47" s="91"/>
    </row>
    <row r="48" spans="1:7" ht="12.75">
      <c r="A48" s="4"/>
      <c r="B48" s="14"/>
      <c r="C48" s="93"/>
      <c r="D48" s="93"/>
      <c r="E48" s="93"/>
      <c r="F48" s="5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2011-02-15T21:24:14Z</dcterms:created>
  <dcterms:modified xsi:type="dcterms:W3CDTF">2011-02-16T16:21:44Z</dcterms:modified>
</cp:coreProperties>
</file>