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<sst xmlns="http://schemas.openxmlformats.org/spreadsheetml/2006/main" count="622" uniqueCount="64">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</sst>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view="pageLayout" workbookViewId="0" topLeftCell="A1">
      <selection activeCell="F9" sqref="F9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60</v>
      </c>
      <c r="C4" s="3">
        <v>20</v>
      </c>
      <c r="D4" s="20">
        <v>1179028</v>
      </c>
      <c r="E4" s="20">
        <v>808960.25</v>
      </c>
      <c r="F4" s="1">
        <f>SUM(D4-E4)</f>
        <v>370067.75</v>
      </c>
      <c r="G4" s="20">
        <v>96217.74</v>
      </c>
    </row>
    <row r="5" spans="1:7" ht="12">
      <c r="A5" s="3" t="s">
        <v>13</v>
      </c>
      <c r="B5" s="3">
        <v>28</v>
      </c>
      <c r="C5" s="3">
        <v>10</v>
      </c>
      <c r="D5" s="20">
        <v>495608</v>
      </c>
      <c r="E5" s="20">
        <v>362715.3</v>
      </c>
      <c r="F5" s="1">
        <f>SUM(D5-E5)</f>
        <v>132892.7</v>
      </c>
      <c r="G5" s="20">
        <v>34552.2</v>
      </c>
    </row>
    <row r="6" spans="1:7" ht="13.5">
      <c r="A6" s="4" t="s">
        <v>14</v>
      </c>
      <c r="B6" s="4">
        <v>387</v>
      </c>
      <c r="C6" s="4">
        <v>9</v>
      </c>
      <c r="D6" s="21">
        <v>18783648</v>
      </c>
      <c r="E6" s="21">
        <v>13335294.2</v>
      </c>
      <c r="F6" s="18">
        <f>SUM(D6-E6)</f>
        <v>5448353.800000001</v>
      </c>
      <c r="G6" s="21">
        <v>1770716.1</v>
      </c>
    </row>
    <row r="7" spans="1:7" ht="12">
      <c r="A7" s="3" t="s">
        <v>15</v>
      </c>
      <c r="B7" s="3">
        <f aca="true" t="shared" si="0" ref="B7:G7">SUM(B4:B6)</f>
        <v>475</v>
      </c>
      <c r="C7" s="3">
        <f t="shared" si="0"/>
        <v>39</v>
      </c>
      <c r="D7" s="20">
        <f t="shared" si="0"/>
        <v>20458284</v>
      </c>
      <c r="E7" s="20">
        <f t="shared" si="0"/>
        <v>14506969.75</v>
      </c>
      <c r="F7" s="20">
        <f t="shared" si="0"/>
        <v>5951314.250000001</v>
      </c>
      <c r="G7" s="20">
        <f t="shared" si="0"/>
        <v>1901486.04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26</v>
      </c>
      <c r="C14" s="14">
        <v>9</v>
      </c>
      <c r="D14" s="20">
        <v>452191</v>
      </c>
      <c r="E14" s="20">
        <v>304880.4</v>
      </c>
      <c r="F14" s="20">
        <f>SUM(D14-E14)</f>
        <v>147310.59999999998</v>
      </c>
      <c r="G14" s="20">
        <v>38300.81</v>
      </c>
    </row>
    <row r="15" spans="1:7" ht="12">
      <c r="A15" s="3" t="s">
        <v>13</v>
      </c>
      <c r="B15" s="3">
        <v>15</v>
      </c>
      <c r="C15" s="3">
        <v>5</v>
      </c>
      <c r="D15" s="20">
        <v>229710.75</v>
      </c>
      <c r="E15" s="20">
        <v>151280.55</v>
      </c>
      <c r="F15" s="20">
        <f>SUM(D15-E15)</f>
        <v>78430.20000000001</v>
      </c>
      <c r="G15" s="20">
        <v>20391.88</v>
      </c>
    </row>
    <row r="16" spans="1:7" ht="13.5">
      <c r="A16" s="4" t="s">
        <v>14</v>
      </c>
      <c r="B16" s="4">
        <v>105</v>
      </c>
      <c r="C16" s="4">
        <v>3</v>
      </c>
      <c r="D16" s="21">
        <v>3589745</v>
      </c>
      <c r="E16" s="21">
        <v>2509887.6</v>
      </c>
      <c r="F16" s="27">
        <f>SUM(D16-E16)</f>
        <v>1079857.4</v>
      </c>
      <c r="G16" s="21">
        <v>350954</v>
      </c>
    </row>
    <row r="17" spans="1:7" ht="12">
      <c r="A17" s="3" t="s">
        <v>15</v>
      </c>
      <c r="B17" s="3">
        <f aca="true" t="shared" si="1" ref="B17:G17">SUM(B14:B16)</f>
        <v>146</v>
      </c>
      <c r="C17" s="3">
        <f t="shared" si="1"/>
        <v>17</v>
      </c>
      <c r="D17" s="20">
        <f t="shared" si="1"/>
        <v>4271646.75</v>
      </c>
      <c r="E17" s="20">
        <f t="shared" si="1"/>
        <v>2966048.5500000003</v>
      </c>
      <c r="F17" s="20">
        <f t="shared" si="1"/>
        <v>1305598.2</v>
      </c>
      <c r="G17" s="20">
        <f t="shared" si="1"/>
        <v>409646.69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27</v>
      </c>
      <c r="C23" s="3">
        <v>9</v>
      </c>
      <c r="D23" s="1">
        <v>486919</v>
      </c>
      <c r="E23" s="1">
        <v>320017.85</v>
      </c>
      <c r="F23" s="1">
        <f>SUM(D23-E23)</f>
        <v>166901.15000000002</v>
      </c>
      <c r="G23" s="1">
        <v>43394.36</v>
      </c>
    </row>
    <row r="24" spans="1:7" ht="12">
      <c r="A24" s="3" t="s">
        <v>13</v>
      </c>
      <c r="B24" s="3">
        <v>14</v>
      </c>
      <c r="C24" s="3">
        <v>6</v>
      </c>
      <c r="D24" s="1">
        <v>131907.5</v>
      </c>
      <c r="E24" s="1">
        <v>77246.7</v>
      </c>
      <c r="F24" s="1">
        <f>SUM(D24-E24)</f>
        <v>54660.8</v>
      </c>
      <c r="G24" s="1">
        <v>14211.83</v>
      </c>
    </row>
    <row r="25" spans="1:7" ht="13.5">
      <c r="A25" s="4" t="s">
        <v>14</v>
      </c>
      <c r="B25" s="4">
        <v>83</v>
      </c>
      <c r="C25" s="4">
        <v>3</v>
      </c>
      <c r="D25" s="2">
        <v>2232980</v>
      </c>
      <c r="E25" s="2">
        <v>1500278</v>
      </c>
      <c r="F25" s="2">
        <f>SUM(D25-E25)</f>
        <v>732702</v>
      </c>
      <c r="G25" s="2">
        <v>238128.46</v>
      </c>
    </row>
    <row r="26" spans="1:7" ht="12">
      <c r="A26" s="3" t="s">
        <v>15</v>
      </c>
      <c r="B26" s="3">
        <f aca="true" t="shared" si="2" ref="B26:G26">SUM(B23:B25)</f>
        <v>124</v>
      </c>
      <c r="C26" s="3">
        <f t="shared" si="2"/>
        <v>18</v>
      </c>
      <c r="D26" s="1">
        <f t="shared" si="2"/>
        <v>2851806.5</v>
      </c>
      <c r="E26" s="1">
        <f t="shared" si="2"/>
        <v>1897542.55</v>
      </c>
      <c r="F26" s="1">
        <f t="shared" si="2"/>
        <v>954263.95</v>
      </c>
      <c r="G26" s="1">
        <f t="shared" si="2"/>
        <v>295734.65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73</v>
      </c>
      <c r="C33" s="3">
        <v>25</v>
      </c>
      <c r="D33" s="1">
        <v>1382420</v>
      </c>
      <c r="E33" s="1">
        <v>931390.35</v>
      </c>
      <c r="F33" s="1">
        <f>SUM(D33-E33)</f>
        <v>451029.65</v>
      </c>
      <c r="G33" s="1">
        <v>117267.94</v>
      </c>
    </row>
    <row r="34" spans="1:7" ht="12">
      <c r="A34" s="3" t="s">
        <v>13</v>
      </c>
      <c r="B34" s="3">
        <v>40</v>
      </c>
      <c r="C34" s="3">
        <v>14</v>
      </c>
      <c r="D34" s="1">
        <v>793184.5</v>
      </c>
      <c r="E34" s="1">
        <v>494113</v>
      </c>
      <c r="F34" s="1">
        <f>SUM(D34-E34)</f>
        <v>299071.5</v>
      </c>
      <c r="G34" s="1">
        <v>77758.71</v>
      </c>
    </row>
    <row r="35" spans="1:7" ht="12">
      <c r="A35" s="3" t="s">
        <v>16</v>
      </c>
      <c r="B35" s="3">
        <v>12</v>
      </c>
      <c r="C35" s="3">
        <v>1</v>
      </c>
      <c r="D35" s="1">
        <v>239962</v>
      </c>
      <c r="E35" s="1">
        <v>145116.85</v>
      </c>
      <c r="F35" s="1">
        <f>SUM(D35-E35)</f>
        <v>94845.15</v>
      </c>
      <c r="G35" s="1">
        <v>24659.77</v>
      </c>
    </row>
    <row r="36" spans="1:7" ht="13.5">
      <c r="A36" s="4" t="s">
        <v>14</v>
      </c>
      <c r="B36" s="4">
        <v>114</v>
      </c>
      <c r="C36" s="4">
        <v>4</v>
      </c>
      <c r="D36" s="1">
        <v>4047701</v>
      </c>
      <c r="E36" s="2">
        <v>2628886.2</v>
      </c>
      <c r="F36" s="2">
        <f>SUM(D36-E36)</f>
        <v>1418814.7999999998</v>
      </c>
      <c r="G36" s="2">
        <v>461115.16</v>
      </c>
    </row>
    <row r="37" spans="1:7" ht="12">
      <c r="A37" s="3" t="s">
        <v>15</v>
      </c>
      <c r="B37" s="3">
        <f aca="true" t="shared" si="3" ref="B37:G37">SUM(B33:B36)</f>
        <v>239</v>
      </c>
      <c r="C37" s="3">
        <f t="shared" si="3"/>
        <v>44</v>
      </c>
      <c r="D37" s="1">
        <f t="shared" si="3"/>
        <v>6463267.5</v>
      </c>
      <c r="E37" s="1">
        <f t="shared" si="3"/>
        <v>4199506.4</v>
      </c>
      <c r="F37" s="1">
        <f t="shared" si="3"/>
        <v>2263761.0999999996</v>
      </c>
      <c r="G37" s="1">
        <f t="shared" si="3"/>
        <v>680801.58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150</v>
      </c>
      <c r="C44" s="3">
        <v>51</v>
      </c>
      <c r="D44" s="1">
        <v>3892272</v>
      </c>
      <c r="E44" s="1">
        <v>2587684.6</v>
      </c>
      <c r="F44" s="1">
        <f>SUM(D44-E44)</f>
        <v>1304587.4</v>
      </c>
      <c r="G44" s="1">
        <v>339193.13</v>
      </c>
    </row>
    <row r="45" spans="1:7" ht="12">
      <c r="A45" s="3" t="s">
        <v>13</v>
      </c>
      <c r="B45" s="3">
        <v>59</v>
      </c>
      <c r="C45" s="3">
        <v>21</v>
      </c>
      <c r="D45" s="1">
        <v>1064259</v>
      </c>
      <c r="E45" s="1">
        <v>705947.6</v>
      </c>
      <c r="F45" s="1">
        <f>SUM(D45-E45)</f>
        <v>358311.4</v>
      </c>
      <c r="G45" s="1">
        <v>93161.03</v>
      </c>
    </row>
    <row r="46" spans="1:7" ht="12">
      <c r="A46" s="3" t="s">
        <v>16</v>
      </c>
      <c r="B46" s="3">
        <v>6</v>
      </c>
      <c r="C46" s="3">
        <v>1</v>
      </c>
      <c r="D46" s="1">
        <v>39482</v>
      </c>
      <c r="E46" s="1">
        <v>27692.1</v>
      </c>
      <c r="F46" s="1">
        <f>SUM(D46-E46)</f>
        <v>11789.900000000001</v>
      </c>
      <c r="G46" s="1">
        <v>3065.39</v>
      </c>
    </row>
    <row r="47" spans="1:7" ht="13.5">
      <c r="A47" s="4" t="s">
        <v>14</v>
      </c>
      <c r="B47" s="4">
        <v>444</v>
      </c>
      <c r="C47" s="4">
        <v>14</v>
      </c>
      <c r="D47" s="2">
        <v>18187099</v>
      </c>
      <c r="E47" s="2">
        <v>12427535.35</v>
      </c>
      <c r="F47" s="2">
        <f>SUM(D47-E47)</f>
        <v>5759563.65</v>
      </c>
      <c r="G47" s="2">
        <v>1871859.46</v>
      </c>
    </row>
    <row r="48" spans="1:7" ht="12">
      <c r="A48" s="3" t="s">
        <v>15</v>
      </c>
      <c r="B48" s="12">
        <f aca="true" t="shared" si="4" ref="B48:G48">SUM(B44:B47)</f>
        <v>659</v>
      </c>
      <c r="C48" s="3">
        <f t="shared" si="4"/>
        <v>87</v>
      </c>
      <c r="D48" s="1">
        <f t="shared" si="4"/>
        <v>23183112</v>
      </c>
      <c r="E48" s="1">
        <f t="shared" si="4"/>
        <v>15748859.65</v>
      </c>
      <c r="F48" s="1">
        <f t="shared" si="4"/>
        <v>7434252.35</v>
      </c>
      <c r="G48" s="1">
        <f t="shared" si="4"/>
        <v>2307279.01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153</v>
      </c>
      <c r="C54" s="3">
        <v>52</v>
      </c>
      <c r="D54" s="1">
        <v>3840052</v>
      </c>
      <c r="E54" s="1">
        <v>2594103.1</v>
      </c>
      <c r="F54" s="1">
        <f>SUM(D54-E54)</f>
        <v>1245948.9</v>
      </c>
      <c r="G54" s="1">
        <v>323947.1</v>
      </c>
    </row>
    <row r="55" spans="1:7" ht="12">
      <c r="A55" s="3" t="s">
        <v>13</v>
      </c>
      <c r="B55" s="3">
        <v>57</v>
      </c>
      <c r="C55" s="3">
        <v>20</v>
      </c>
      <c r="D55" s="1">
        <v>1430786</v>
      </c>
      <c r="E55" s="1">
        <v>967379.05</v>
      </c>
      <c r="F55" s="1">
        <f>SUM(D55-E55)</f>
        <v>463406.94999999995</v>
      </c>
      <c r="G55" s="1">
        <v>120485.94</v>
      </c>
    </row>
    <row r="56" spans="1:7" ht="13.5">
      <c r="A56" s="4" t="s">
        <v>14</v>
      </c>
      <c r="B56" s="4">
        <v>796</v>
      </c>
      <c r="C56" s="4">
        <v>22</v>
      </c>
      <c r="D56" s="2">
        <v>29786606</v>
      </c>
      <c r="E56" s="2">
        <v>20375869.2</v>
      </c>
      <c r="F56" s="2">
        <f>SUM(D56-E56)</f>
        <v>9410736.8</v>
      </c>
      <c r="G56" s="2">
        <v>3058492.41</v>
      </c>
    </row>
    <row r="57" spans="1:7" ht="12">
      <c r="A57" s="3" t="s">
        <v>15</v>
      </c>
      <c r="B57" s="12">
        <f aca="true" t="shared" si="5" ref="B57:G57">SUM(B54:B56)</f>
        <v>1006</v>
      </c>
      <c r="C57" s="3">
        <f t="shared" si="5"/>
        <v>94</v>
      </c>
      <c r="D57" s="1">
        <f t="shared" si="5"/>
        <v>35057444</v>
      </c>
      <c r="E57" s="1">
        <f t="shared" si="5"/>
        <v>23937351.35</v>
      </c>
      <c r="F57" s="1">
        <f t="shared" si="5"/>
        <v>11120092.65</v>
      </c>
      <c r="G57" s="1">
        <f t="shared" si="5"/>
        <v>3502925.45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">
        <v>6</v>
      </c>
      <c r="C64" s="3">
        <v>2</v>
      </c>
      <c r="D64" s="1">
        <v>92938</v>
      </c>
      <c r="E64" s="1">
        <v>58511.75</v>
      </c>
      <c r="F64" s="1">
        <f>SUM(D64-E64)</f>
        <v>34426.25</v>
      </c>
      <c r="G64" s="1">
        <v>8950.83</v>
      </c>
    </row>
    <row r="65" spans="1:7" ht="13.5">
      <c r="A65" s="14" t="s">
        <v>13</v>
      </c>
      <c r="B65" s="4">
        <v>6</v>
      </c>
      <c r="C65" s="4">
        <v>2</v>
      </c>
      <c r="D65" s="2">
        <v>187534</v>
      </c>
      <c r="E65" s="2">
        <v>140668</v>
      </c>
      <c r="F65" s="2">
        <f>SUM(D65-E65)</f>
        <v>46866</v>
      </c>
      <c r="G65" s="2">
        <v>12185.19</v>
      </c>
    </row>
    <row r="66" spans="1:7" ht="12">
      <c r="A66" s="3" t="s">
        <v>15</v>
      </c>
      <c r="B66" s="3">
        <f aca="true" t="shared" si="6" ref="B66:G66">SUM(B64:B65)</f>
        <v>12</v>
      </c>
      <c r="C66" s="3">
        <f t="shared" si="6"/>
        <v>4</v>
      </c>
      <c r="D66" s="1">
        <f t="shared" si="6"/>
        <v>280472</v>
      </c>
      <c r="E66" s="1">
        <f t="shared" si="6"/>
        <v>199179.75</v>
      </c>
      <c r="F66" s="1">
        <f t="shared" si="6"/>
        <v>81292.25</v>
      </c>
      <c r="G66" s="1">
        <f t="shared" si="6"/>
        <v>21136.02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12</v>
      </c>
      <c r="C73" s="3">
        <v>4</v>
      </c>
      <c r="D73" s="1">
        <v>60430</v>
      </c>
      <c r="E73" s="1">
        <v>36014.7</v>
      </c>
      <c r="F73" s="1">
        <f>SUM(D73-E73)</f>
        <v>24415.300000000003</v>
      </c>
      <c r="G73" s="1">
        <v>6348.06</v>
      </c>
    </row>
    <row r="74" spans="1:7" ht="12">
      <c r="A74" s="14" t="s">
        <v>13</v>
      </c>
      <c r="B74" s="3">
        <v>3</v>
      </c>
      <c r="C74" s="3">
        <v>1</v>
      </c>
      <c r="D74" s="1">
        <v>18331</v>
      </c>
      <c r="E74" s="1">
        <v>10444.8</v>
      </c>
      <c r="F74" s="1">
        <f>SUM(D74-E74)</f>
        <v>7886.200000000001</v>
      </c>
      <c r="G74" s="1">
        <v>2050.43</v>
      </c>
    </row>
    <row r="75" spans="1:7" ht="13.5">
      <c r="A75" s="4" t="s">
        <v>14</v>
      </c>
      <c r="B75" s="4">
        <v>161</v>
      </c>
      <c r="C75" s="4">
        <v>5</v>
      </c>
      <c r="D75" s="2">
        <v>5932221</v>
      </c>
      <c r="E75" s="2">
        <v>4087307.8</v>
      </c>
      <c r="F75" s="2">
        <f>SUM(D75-E75)</f>
        <v>1844913.2000000002</v>
      </c>
      <c r="G75" s="2">
        <v>599597.44</v>
      </c>
    </row>
    <row r="76" spans="1:7" ht="12">
      <c r="A76" s="3" t="s">
        <v>15</v>
      </c>
      <c r="B76" s="3">
        <f aca="true" t="shared" si="7" ref="B76:G76">SUM(B73:B75)</f>
        <v>176</v>
      </c>
      <c r="C76" s="3">
        <f t="shared" si="7"/>
        <v>10</v>
      </c>
      <c r="D76" s="1">
        <f t="shared" si="7"/>
        <v>6010982</v>
      </c>
      <c r="E76" s="1">
        <f t="shared" si="7"/>
        <v>4133767.3</v>
      </c>
      <c r="F76" s="1">
        <f t="shared" si="7"/>
        <v>1877214.7000000002</v>
      </c>
      <c r="G76" s="1">
        <f t="shared" si="7"/>
        <v>607995.9299999999</v>
      </c>
    </row>
    <row r="77" spans="1:7" ht="12">
      <c r="A77" s="3"/>
      <c r="B77" s="3"/>
      <c r="C77" s="3"/>
      <c r="D77" s="1"/>
      <c r="E77" s="1"/>
      <c r="F77" s="1"/>
      <c r="G77" s="1"/>
    </row>
    <row r="80" spans="1:2" ht="13.5" thickBot="1">
      <c r="A80" s="9" t="s">
        <v>30</v>
      </c>
      <c r="B80" s="9"/>
    </row>
    <row r="81" spans="1:7" ht="12.7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0" t="s">
        <v>10</v>
      </c>
    </row>
    <row r="82" spans="1:7" ht="12.7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1" t="s">
        <v>11</v>
      </c>
    </row>
    <row r="83" spans="1:7" ht="12.75" thickTop="1">
      <c r="A83" s="13" t="s">
        <v>12</v>
      </c>
      <c r="B83" s="13">
        <v>12</v>
      </c>
      <c r="C83" s="13">
        <v>4</v>
      </c>
      <c r="D83" s="15">
        <v>466799</v>
      </c>
      <c r="E83" s="15">
        <v>310280.4</v>
      </c>
      <c r="F83" s="15">
        <f>SUM(D83-E83)</f>
        <v>156518.59999999998</v>
      </c>
      <c r="G83" s="15">
        <v>40694.91</v>
      </c>
    </row>
    <row r="84" spans="1:7" ht="12">
      <c r="A84" s="13" t="s">
        <v>13</v>
      </c>
      <c r="B84" s="13">
        <v>3</v>
      </c>
      <c r="C84" s="13">
        <v>1</v>
      </c>
      <c r="D84" s="15">
        <v>93330</v>
      </c>
      <c r="E84" s="15">
        <v>61827.65</v>
      </c>
      <c r="F84" s="15">
        <f>SUM(D84-E84)</f>
        <v>31502.35</v>
      </c>
      <c r="G84" s="15">
        <v>8190.61</v>
      </c>
    </row>
    <row r="85" spans="1:7" ht="13.5">
      <c r="A85" s="16" t="s">
        <v>14</v>
      </c>
      <c r="B85" s="16">
        <v>20</v>
      </c>
      <c r="C85" s="16">
        <v>1</v>
      </c>
      <c r="D85" s="17">
        <v>1072256</v>
      </c>
      <c r="E85" s="17">
        <v>785021.15</v>
      </c>
      <c r="F85" s="17">
        <f>SUM(D85-E85)</f>
        <v>287234.85</v>
      </c>
      <c r="G85" s="17">
        <v>93351.4</v>
      </c>
    </row>
    <row r="86" spans="1:7" ht="12">
      <c r="A86" s="3" t="s">
        <v>15</v>
      </c>
      <c r="B86" s="13">
        <f aca="true" t="shared" si="8" ref="B86:G86">SUM(B83:B85)</f>
        <v>35</v>
      </c>
      <c r="C86" s="13">
        <f t="shared" si="8"/>
        <v>6</v>
      </c>
      <c r="D86" s="15">
        <f t="shared" si="8"/>
        <v>1632385</v>
      </c>
      <c r="E86" s="15">
        <f t="shared" si="8"/>
        <v>1157129.2000000002</v>
      </c>
      <c r="F86" s="15">
        <f t="shared" si="8"/>
        <v>475255.79999999993</v>
      </c>
      <c r="G86" s="15">
        <f t="shared" si="8"/>
        <v>142236.91999999998</v>
      </c>
    </row>
    <row r="87" spans="1:7" ht="12">
      <c r="A87" s="3"/>
      <c r="B87" s="13"/>
      <c r="C87" s="13"/>
      <c r="D87" s="15"/>
      <c r="E87" s="15"/>
      <c r="F87" s="15"/>
      <c r="G87" s="15"/>
    </row>
    <row r="89" spans="1:2" ht="13.5" thickBot="1">
      <c r="A89" s="9" t="s">
        <v>31</v>
      </c>
      <c r="B89" s="9"/>
    </row>
    <row r="90" spans="1:7" ht="12.7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0" t="s">
        <v>10</v>
      </c>
    </row>
    <row r="91" spans="1:7" ht="12.7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1" t="s">
        <v>11</v>
      </c>
    </row>
    <row r="92" spans="1:7" ht="12.75" thickTop="1">
      <c r="A92" s="3" t="s">
        <v>12</v>
      </c>
      <c r="B92" s="3">
        <v>52</v>
      </c>
      <c r="C92" s="3">
        <v>16</v>
      </c>
      <c r="D92" s="1">
        <v>985210</v>
      </c>
      <c r="E92" s="1">
        <v>629636.7</v>
      </c>
      <c r="F92" s="1">
        <f>SUM(D92-E92)</f>
        <v>355573.30000000005</v>
      </c>
      <c r="G92" s="1">
        <v>92449.23</v>
      </c>
    </row>
    <row r="93" spans="1:7" ht="12">
      <c r="A93" s="3" t="s">
        <v>13</v>
      </c>
      <c r="B93" s="3">
        <v>18</v>
      </c>
      <c r="C93" s="3">
        <v>6</v>
      </c>
      <c r="D93" s="1">
        <v>396118</v>
      </c>
      <c r="E93" s="1">
        <v>280263.05</v>
      </c>
      <c r="F93" s="1">
        <f>SUM(D93-E93)</f>
        <v>115854.95000000001</v>
      </c>
      <c r="G93" s="1">
        <v>30122.33</v>
      </c>
    </row>
    <row r="94" spans="1:7" ht="13.5">
      <c r="A94" s="4" t="s">
        <v>14</v>
      </c>
      <c r="B94" s="4">
        <v>140</v>
      </c>
      <c r="C94" s="4">
        <v>4</v>
      </c>
      <c r="D94" s="2">
        <v>8941861</v>
      </c>
      <c r="E94" s="2">
        <v>6174023.8</v>
      </c>
      <c r="F94" s="2">
        <f>SUM(D94-E94)</f>
        <v>2767837.2</v>
      </c>
      <c r="G94" s="2">
        <v>899547.56</v>
      </c>
    </row>
    <row r="95" spans="1:7" ht="12">
      <c r="A95" s="3" t="s">
        <v>15</v>
      </c>
      <c r="B95" s="3">
        <f aca="true" t="shared" si="9" ref="B95:G95">SUM(B92:B94)</f>
        <v>210</v>
      </c>
      <c r="C95" s="3">
        <f t="shared" si="9"/>
        <v>26</v>
      </c>
      <c r="D95" s="1">
        <f t="shared" si="9"/>
        <v>10323189</v>
      </c>
      <c r="E95" s="1">
        <f>SUM(E92:E94)</f>
        <v>7083923.55</v>
      </c>
      <c r="F95" s="1">
        <f t="shared" si="9"/>
        <v>3239265.45</v>
      </c>
      <c r="G95" s="1">
        <f t="shared" si="9"/>
        <v>1022119.1200000001</v>
      </c>
    </row>
    <row r="102" spans="1:2" ht="13.5" thickBot="1">
      <c r="A102" s="9" t="s">
        <v>32</v>
      </c>
      <c r="B102" s="9"/>
    </row>
    <row r="103" spans="1:7" ht="12.75" thickTop="1">
      <c r="A103" s="5" t="s">
        <v>1</v>
      </c>
      <c r="B103" s="6" t="s">
        <v>2</v>
      </c>
      <c r="C103" s="6" t="s">
        <v>2</v>
      </c>
      <c r="D103" s="6" t="s">
        <v>7</v>
      </c>
      <c r="E103" s="6" t="s">
        <v>7</v>
      </c>
      <c r="F103" s="6" t="s">
        <v>5</v>
      </c>
      <c r="G103" s="10" t="s">
        <v>10</v>
      </c>
    </row>
    <row r="104" spans="1:7" ht="12.75" thickBot="1">
      <c r="A104" s="7" t="s">
        <v>0</v>
      </c>
      <c r="B104" s="8" t="s">
        <v>3</v>
      </c>
      <c r="C104" s="8" t="s">
        <v>4</v>
      </c>
      <c r="D104" s="8" t="s">
        <v>8</v>
      </c>
      <c r="E104" s="8" t="s">
        <v>9</v>
      </c>
      <c r="F104" s="8" t="s">
        <v>6</v>
      </c>
      <c r="G104" s="11" t="s">
        <v>11</v>
      </c>
    </row>
    <row r="105" spans="1:7" ht="12.75" thickTop="1">
      <c r="A105" s="3" t="s">
        <v>12</v>
      </c>
      <c r="B105" s="3">
        <v>610</v>
      </c>
      <c r="C105" s="3">
        <v>210</v>
      </c>
      <c r="D105" s="1">
        <v>21107081.75</v>
      </c>
      <c r="E105" s="1">
        <v>14182748.95</v>
      </c>
      <c r="F105" s="1">
        <f>SUM(D105-E105)</f>
        <v>6924332.800000001</v>
      </c>
      <c r="G105" s="1">
        <v>1800331.38</v>
      </c>
    </row>
    <row r="106" spans="1:7" ht="12">
      <c r="A106" s="3" t="s">
        <v>13</v>
      </c>
      <c r="B106" s="3">
        <v>473</v>
      </c>
      <c r="C106" s="3">
        <v>168</v>
      </c>
      <c r="D106" s="1">
        <v>10206198.25</v>
      </c>
      <c r="E106" s="1">
        <v>6810109.45</v>
      </c>
      <c r="F106" s="1">
        <f>SUM(D106-E106)</f>
        <v>3396088.8</v>
      </c>
      <c r="G106" s="1">
        <v>882986.2</v>
      </c>
    </row>
    <row r="107" spans="1:7" ht="12">
      <c r="A107" s="3" t="s">
        <v>16</v>
      </c>
      <c r="B107" s="3">
        <v>3</v>
      </c>
      <c r="C107" s="3">
        <v>1</v>
      </c>
      <c r="D107" s="1">
        <v>226957</v>
      </c>
      <c r="E107" s="1">
        <v>147641.7</v>
      </c>
      <c r="F107" s="1">
        <f>SUM(D107-E107)</f>
        <v>79315.29999999999</v>
      </c>
      <c r="G107" s="1">
        <v>20621.99</v>
      </c>
    </row>
    <row r="108" spans="1:7" ht="12">
      <c r="A108" s="3" t="s">
        <v>17</v>
      </c>
      <c r="B108" s="3">
        <v>445</v>
      </c>
      <c r="C108" s="3">
        <v>5</v>
      </c>
      <c r="D108" s="1">
        <v>20364716.5</v>
      </c>
      <c r="E108" s="1">
        <v>14394484.8</v>
      </c>
      <c r="F108" s="1">
        <f>SUM(D108-E108)</f>
        <v>5970231.699999999</v>
      </c>
      <c r="G108" s="1">
        <v>1074642.82</v>
      </c>
    </row>
    <row r="109" spans="1:7" ht="13.5">
      <c r="A109" s="4" t="s">
        <v>14</v>
      </c>
      <c r="B109" s="4">
        <v>217</v>
      </c>
      <c r="C109" s="4">
        <v>5</v>
      </c>
      <c r="D109" s="2">
        <v>11813376</v>
      </c>
      <c r="E109" s="2">
        <v>8283788.25</v>
      </c>
      <c r="F109" s="2">
        <f>SUM(D109-E109)</f>
        <v>3529587.75</v>
      </c>
      <c r="G109" s="2">
        <v>1147116.58</v>
      </c>
    </row>
    <row r="110" spans="1:7" ht="12">
      <c r="A110" s="3" t="s">
        <v>15</v>
      </c>
      <c r="B110" s="12">
        <f aca="true" t="shared" si="10" ref="B110:G110">SUM(B105:B109)</f>
        <v>1748</v>
      </c>
      <c r="C110" s="3">
        <f t="shared" si="10"/>
        <v>389</v>
      </c>
      <c r="D110" s="1">
        <f t="shared" si="10"/>
        <v>63718329.5</v>
      </c>
      <c r="E110" s="1">
        <f t="shared" si="10"/>
        <v>43818773.15</v>
      </c>
      <c r="F110" s="1">
        <f t="shared" si="10"/>
        <v>19899556.35</v>
      </c>
      <c r="G110" s="1">
        <f t="shared" si="10"/>
        <v>4925698.970000001</v>
      </c>
    </row>
    <row r="113" spans="1:2" ht="13.5" thickBot="1">
      <c r="A113" s="9" t="s">
        <v>33</v>
      </c>
      <c r="B113" s="9"/>
    </row>
    <row r="114" spans="1:7" ht="12.75" thickTop="1">
      <c r="A114" s="5" t="s">
        <v>1</v>
      </c>
      <c r="B114" s="6" t="s">
        <v>2</v>
      </c>
      <c r="C114" s="6" t="s">
        <v>2</v>
      </c>
      <c r="D114" s="6" t="s">
        <v>7</v>
      </c>
      <c r="E114" s="6" t="s">
        <v>7</v>
      </c>
      <c r="F114" s="6" t="s">
        <v>5</v>
      </c>
      <c r="G114" s="10" t="s">
        <v>10</v>
      </c>
    </row>
    <row r="115" spans="1:7" ht="12.75" thickBot="1">
      <c r="A115" s="7" t="s">
        <v>0</v>
      </c>
      <c r="B115" s="8" t="s">
        <v>3</v>
      </c>
      <c r="C115" s="8" t="s">
        <v>4</v>
      </c>
      <c r="D115" s="8" t="s">
        <v>8</v>
      </c>
      <c r="E115" s="8" t="s">
        <v>9</v>
      </c>
      <c r="F115" s="8" t="s">
        <v>6</v>
      </c>
      <c r="G115" s="11" t="s">
        <v>11</v>
      </c>
    </row>
    <row r="116" spans="1:7" ht="12.75" thickTop="1">
      <c r="A116" s="3" t="s">
        <v>12</v>
      </c>
      <c r="B116" s="3">
        <v>26</v>
      </c>
      <c r="C116" s="3">
        <v>9</v>
      </c>
      <c r="D116" s="1">
        <v>415664</v>
      </c>
      <c r="E116" s="1">
        <v>257735.65</v>
      </c>
      <c r="F116" s="1">
        <f>SUM(D116-E116)</f>
        <v>157928.35</v>
      </c>
      <c r="G116" s="1">
        <v>41061.5</v>
      </c>
    </row>
    <row r="117" spans="1:7" ht="12">
      <c r="A117" s="3" t="s">
        <v>13</v>
      </c>
      <c r="B117" s="3">
        <v>14</v>
      </c>
      <c r="C117" s="3">
        <v>5</v>
      </c>
      <c r="D117" s="1">
        <v>206036</v>
      </c>
      <c r="E117" s="1">
        <v>127144.45</v>
      </c>
      <c r="F117" s="1">
        <f>SUM(D117-E117)</f>
        <v>78891.55</v>
      </c>
      <c r="G117" s="1">
        <v>20511.86</v>
      </c>
    </row>
    <row r="118" spans="1:7" ht="13.5">
      <c r="A118" s="4" t="s">
        <v>14</v>
      </c>
      <c r="B118" s="4">
        <v>119</v>
      </c>
      <c r="C118" s="4">
        <v>3</v>
      </c>
      <c r="D118" s="2">
        <v>4768623</v>
      </c>
      <c r="E118" s="2">
        <v>3453913.2</v>
      </c>
      <c r="F118" s="2">
        <f>SUM(D118-E118)</f>
        <v>1314709.7999999998</v>
      </c>
      <c r="G118" s="2">
        <v>427281.12</v>
      </c>
    </row>
    <row r="119" spans="1:7" ht="12">
      <c r="A119" s="3" t="s">
        <v>15</v>
      </c>
      <c r="B119" s="3">
        <f aca="true" t="shared" si="11" ref="B119:G119">SUM(B116:B118)</f>
        <v>159</v>
      </c>
      <c r="C119" s="3">
        <f t="shared" si="11"/>
        <v>17</v>
      </c>
      <c r="D119" s="1">
        <f t="shared" si="11"/>
        <v>5390323</v>
      </c>
      <c r="E119" s="1">
        <f t="shared" si="11"/>
        <v>3838793.3000000003</v>
      </c>
      <c r="F119" s="1">
        <f t="shared" si="11"/>
        <v>1551529.6999999997</v>
      </c>
      <c r="G119" s="1">
        <f t="shared" si="11"/>
        <v>488854.48</v>
      </c>
    </row>
    <row r="122" spans="1:2" ht="13.5" thickBot="1">
      <c r="A122" s="9" t="s">
        <v>34</v>
      </c>
      <c r="B122" s="9"/>
    </row>
    <row r="123" spans="1:7" ht="12.75" thickTop="1">
      <c r="A123" s="5" t="s">
        <v>1</v>
      </c>
      <c r="B123" s="6" t="s">
        <v>2</v>
      </c>
      <c r="C123" s="6" t="s">
        <v>2</v>
      </c>
      <c r="D123" s="6" t="s">
        <v>7</v>
      </c>
      <c r="E123" s="6" t="s">
        <v>7</v>
      </c>
      <c r="F123" s="6" t="s">
        <v>5</v>
      </c>
      <c r="G123" s="10" t="s">
        <v>10</v>
      </c>
    </row>
    <row r="124" spans="1:7" ht="12.75" thickBot="1">
      <c r="A124" s="7" t="s">
        <v>0</v>
      </c>
      <c r="B124" s="8" t="s">
        <v>3</v>
      </c>
      <c r="C124" s="8" t="s">
        <v>4</v>
      </c>
      <c r="D124" s="8" t="s">
        <v>8</v>
      </c>
      <c r="E124" s="8" t="s">
        <v>9</v>
      </c>
      <c r="F124" s="8" t="s">
        <v>6</v>
      </c>
      <c r="G124" s="11" t="s">
        <v>11</v>
      </c>
    </row>
    <row r="125" spans="1:7" ht="12.75" thickTop="1">
      <c r="A125" s="3" t="s">
        <v>12</v>
      </c>
      <c r="B125" s="3">
        <v>153</v>
      </c>
      <c r="C125" s="3">
        <v>51</v>
      </c>
      <c r="D125" s="1">
        <v>2833787</v>
      </c>
      <c r="E125" s="1">
        <v>1925485.45</v>
      </c>
      <c r="F125" s="1">
        <f>SUM(D125-E125)</f>
        <v>908301.55</v>
      </c>
      <c r="G125" s="1">
        <v>236158.84</v>
      </c>
    </row>
    <row r="126" spans="1:7" ht="12">
      <c r="A126" s="3" t="s">
        <v>13</v>
      </c>
      <c r="B126" s="3">
        <v>58</v>
      </c>
      <c r="C126" s="3">
        <v>22</v>
      </c>
      <c r="D126" s="1">
        <v>428808</v>
      </c>
      <c r="E126" s="1">
        <v>289945.2</v>
      </c>
      <c r="F126" s="1">
        <f>SUM(D126-E126)</f>
        <v>138862.8</v>
      </c>
      <c r="G126" s="1">
        <v>36104.5</v>
      </c>
    </row>
    <row r="127" spans="1:7" ht="12">
      <c r="A127" s="3" t="s">
        <v>16</v>
      </c>
      <c r="B127" s="3">
        <v>5</v>
      </c>
      <c r="C127" s="3">
        <v>1</v>
      </c>
      <c r="D127" s="1">
        <v>27208</v>
      </c>
      <c r="E127" s="1">
        <v>18850.75</v>
      </c>
      <c r="F127" s="1">
        <f>SUM(D127-E127)</f>
        <v>8357.25</v>
      </c>
      <c r="G127" s="1">
        <v>2172.91</v>
      </c>
    </row>
    <row r="128" spans="1:7" ht="12">
      <c r="A128" s="3" t="s">
        <v>17</v>
      </c>
      <c r="B128" s="3">
        <v>49</v>
      </c>
      <c r="C128" s="3">
        <v>1</v>
      </c>
      <c r="D128" s="1">
        <v>1146148</v>
      </c>
      <c r="E128" s="1">
        <v>838500.35</v>
      </c>
      <c r="F128" s="1">
        <f>SUM(D128-E128)</f>
        <v>307647.65</v>
      </c>
      <c r="G128" s="1">
        <v>55376.69</v>
      </c>
    </row>
    <row r="129" spans="1:7" ht="13.5">
      <c r="A129" s="4" t="s">
        <v>14</v>
      </c>
      <c r="B129" s="4">
        <v>521</v>
      </c>
      <c r="C129" s="4">
        <v>13</v>
      </c>
      <c r="D129" s="2">
        <v>20902778.5</v>
      </c>
      <c r="E129" s="2">
        <v>14787156.75</v>
      </c>
      <c r="F129" s="2">
        <f>SUM(D129-E129)</f>
        <v>6115621.75</v>
      </c>
      <c r="G129" s="2">
        <v>1987578.81</v>
      </c>
    </row>
    <row r="130" spans="1:7" ht="12">
      <c r="A130" s="3" t="s">
        <v>15</v>
      </c>
      <c r="B130" s="3">
        <f aca="true" t="shared" si="12" ref="B130:G130">SUM(B125:B129)</f>
        <v>786</v>
      </c>
      <c r="C130" s="3">
        <f t="shared" si="12"/>
        <v>88</v>
      </c>
      <c r="D130" s="1">
        <f t="shared" si="12"/>
        <v>25338729.5</v>
      </c>
      <c r="E130" s="1">
        <f t="shared" si="12"/>
        <v>17859938.5</v>
      </c>
      <c r="F130" s="1">
        <f t="shared" si="12"/>
        <v>7478791</v>
      </c>
      <c r="G130" s="1">
        <f t="shared" si="12"/>
        <v>2317391.75</v>
      </c>
    </row>
    <row r="133" spans="1:2" ht="13.5" thickBot="1">
      <c r="A133" s="9" t="s">
        <v>35</v>
      </c>
      <c r="B133" s="9"/>
    </row>
    <row r="134" spans="1:7" ht="12.75" thickTop="1">
      <c r="A134" s="5" t="s">
        <v>1</v>
      </c>
      <c r="B134" s="6" t="s">
        <v>2</v>
      </c>
      <c r="C134" s="6" t="s">
        <v>2</v>
      </c>
      <c r="D134" s="6" t="s">
        <v>7</v>
      </c>
      <c r="E134" s="6" t="s">
        <v>7</v>
      </c>
      <c r="F134" s="6" t="s">
        <v>5</v>
      </c>
      <c r="G134" s="10" t="s">
        <v>10</v>
      </c>
    </row>
    <row r="135" spans="1:7" ht="12.75" thickBot="1">
      <c r="A135" s="7" t="s">
        <v>0</v>
      </c>
      <c r="B135" s="8" t="s">
        <v>3</v>
      </c>
      <c r="C135" s="8" t="s">
        <v>4</v>
      </c>
      <c r="D135" s="8" t="s">
        <v>8</v>
      </c>
      <c r="E135" s="8" t="s">
        <v>9</v>
      </c>
      <c r="F135" s="8" t="s">
        <v>6</v>
      </c>
      <c r="G135" s="11" t="s">
        <v>11</v>
      </c>
    </row>
    <row r="136" spans="1:7" ht="12.75" thickTop="1">
      <c r="A136" s="3" t="s">
        <v>12</v>
      </c>
      <c r="B136" s="3">
        <v>19</v>
      </c>
      <c r="C136" s="3">
        <v>7</v>
      </c>
      <c r="D136" s="1">
        <v>280062</v>
      </c>
      <c r="E136" s="1">
        <v>187213.65</v>
      </c>
      <c r="F136" s="1">
        <f>SUM(D136-E136)</f>
        <v>92848.35</v>
      </c>
      <c r="G136" s="1">
        <v>24140.64</v>
      </c>
    </row>
    <row r="137" spans="1:7" ht="13.5">
      <c r="A137" s="4" t="s">
        <v>14</v>
      </c>
      <c r="B137" s="4">
        <v>200</v>
      </c>
      <c r="C137" s="4">
        <v>7</v>
      </c>
      <c r="D137" s="2">
        <v>7016324.25</v>
      </c>
      <c r="E137" s="2">
        <v>4713530.55</v>
      </c>
      <c r="F137" s="18">
        <f>SUM(D137-E137)</f>
        <v>2302793.7</v>
      </c>
      <c r="G137" s="2">
        <v>748408.76</v>
      </c>
    </row>
    <row r="138" spans="1:7" ht="12">
      <c r="A138" s="3" t="s">
        <v>15</v>
      </c>
      <c r="B138" s="3">
        <f aca="true" t="shared" si="13" ref="B138:G138">SUM(B136:B137)</f>
        <v>219</v>
      </c>
      <c r="C138" s="3">
        <f t="shared" si="13"/>
        <v>14</v>
      </c>
      <c r="D138" s="1">
        <f t="shared" si="13"/>
        <v>7296386.25</v>
      </c>
      <c r="E138" s="1">
        <f t="shared" si="13"/>
        <v>4900744.2</v>
      </c>
      <c r="F138" s="1">
        <f t="shared" si="13"/>
        <v>2395642.0500000003</v>
      </c>
      <c r="G138" s="1">
        <f t="shared" si="13"/>
        <v>772549.4</v>
      </c>
    </row>
    <row r="139" spans="1:7" ht="12">
      <c r="A139" s="3"/>
      <c r="B139" s="3"/>
      <c r="C139" s="3"/>
      <c r="D139" s="1"/>
      <c r="E139" s="1"/>
      <c r="F139" s="1"/>
      <c r="G139" s="1"/>
    </row>
    <row r="140" spans="1:7" ht="12">
      <c r="A140" s="3"/>
      <c r="B140" s="3"/>
      <c r="C140" s="3"/>
      <c r="D140" s="1"/>
      <c r="E140" s="1"/>
      <c r="F140" s="1"/>
      <c r="G140" s="1"/>
    </row>
    <row r="141" spans="1:2" ht="13.5" thickBot="1">
      <c r="A141" s="9" t="s">
        <v>36</v>
      </c>
      <c r="B141" s="9"/>
    </row>
    <row r="142" spans="1:7" ht="12.75" thickTop="1">
      <c r="A142" s="5" t="s">
        <v>1</v>
      </c>
      <c r="B142" s="6" t="s">
        <v>2</v>
      </c>
      <c r="C142" s="6" t="s">
        <v>2</v>
      </c>
      <c r="D142" s="6" t="s">
        <v>7</v>
      </c>
      <c r="E142" s="6" t="s">
        <v>7</v>
      </c>
      <c r="F142" s="6" t="s">
        <v>5</v>
      </c>
      <c r="G142" s="10" t="s">
        <v>10</v>
      </c>
    </row>
    <row r="143" spans="1:7" ht="12.75" thickBot="1">
      <c r="A143" s="7" t="s">
        <v>0</v>
      </c>
      <c r="B143" s="8" t="s">
        <v>3</v>
      </c>
      <c r="C143" s="8" t="s">
        <v>4</v>
      </c>
      <c r="D143" s="8" t="s">
        <v>8</v>
      </c>
      <c r="E143" s="8" t="s">
        <v>9</v>
      </c>
      <c r="F143" s="8" t="s">
        <v>6</v>
      </c>
      <c r="G143" s="11" t="s">
        <v>11</v>
      </c>
    </row>
    <row r="144" spans="1:7" ht="12.75" thickTop="1">
      <c r="A144" s="3" t="s">
        <v>12</v>
      </c>
      <c r="B144" s="3">
        <v>578</v>
      </c>
      <c r="C144" s="3">
        <v>207</v>
      </c>
      <c r="D144" s="1">
        <v>12010740</v>
      </c>
      <c r="E144" s="1">
        <v>7988639.15</v>
      </c>
      <c r="F144" s="1">
        <f>SUM(D144-E144)</f>
        <v>4022100.8499999996</v>
      </c>
      <c r="G144" s="1">
        <v>1045750.55</v>
      </c>
    </row>
    <row r="145" spans="1:7" ht="12">
      <c r="A145" s="3" t="s">
        <v>13</v>
      </c>
      <c r="B145" s="3">
        <v>241</v>
      </c>
      <c r="C145" s="3">
        <v>94</v>
      </c>
      <c r="D145" s="1">
        <v>4101370.5</v>
      </c>
      <c r="E145" s="1">
        <v>2897778</v>
      </c>
      <c r="F145" s="1">
        <f>SUM(D145-E145)</f>
        <v>1203592.5</v>
      </c>
      <c r="G145" s="1">
        <v>312935.67</v>
      </c>
    </row>
    <row r="146" spans="1:7" ht="13.5">
      <c r="A146" s="4" t="s">
        <v>14</v>
      </c>
      <c r="B146" s="4">
        <v>227</v>
      </c>
      <c r="C146" s="4">
        <v>6</v>
      </c>
      <c r="D146" s="2">
        <v>8037471.25</v>
      </c>
      <c r="E146" s="2">
        <v>5638205.35</v>
      </c>
      <c r="F146" s="2">
        <f>SUM(D146-E146)</f>
        <v>2399265.9000000004</v>
      </c>
      <c r="G146" s="2">
        <v>779762.13</v>
      </c>
    </row>
    <row r="147" spans="1:7" ht="12">
      <c r="A147" s="3" t="s">
        <v>15</v>
      </c>
      <c r="B147" s="12">
        <f aca="true" t="shared" si="14" ref="B147:G147">SUM(B144:B146)</f>
        <v>1046</v>
      </c>
      <c r="C147" s="3">
        <f t="shared" si="14"/>
        <v>307</v>
      </c>
      <c r="D147" s="1">
        <f t="shared" si="14"/>
        <v>24149581.75</v>
      </c>
      <c r="E147" s="1">
        <f t="shared" si="14"/>
        <v>16524622.5</v>
      </c>
      <c r="F147" s="1">
        <f t="shared" si="14"/>
        <v>7624959.25</v>
      </c>
      <c r="G147" s="1">
        <f t="shared" si="14"/>
        <v>2138448.35</v>
      </c>
    </row>
    <row r="148" spans="1:7" ht="12">
      <c r="A148" s="3"/>
      <c r="B148" s="12"/>
      <c r="C148" s="3"/>
      <c r="D148" s="1"/>
      <c r="E148" s="1"/>
      <c r="F148" s="1"/>
      <c r="G148" s="1"/>
    </row>
    <row r="151" spans="1:2" ht="13.5" thickBot="1">
      <c r="A151" s="9" t="s">
        <v>37</v>
      </c>
      <c r="B151" s="9"/>
    </row>
    <row r="152" spans="1:7" ht="12.75" thickTop="1">
      <c r="A152" s="5" t="s">
        <v>1</v>
      </c>
      <c r="B152" s="6" t="s">
        <v>2</v>
      </c>
      <c r="C152" s="6" t="s">
        <v>2</v>
      </c>
      <c r="D152" s="6" t="s">
        <v>7</v>
      </c>
      <c r="E152" s="6" t="s">
        <v>7</v>
      </c>
      <c r="F152" s="6" t="s">
        <v>5</v>
      </c>
      <c r="G152" s="10" t="s">
        <v>10</v>
      </c>
    </row>
    <row r="153" spans="1:7" ht="12.75" thickBot="1">
      <c r="A153" s="7" t="s">
        <v>0</v>
      </c>
      <c r="B153" s="8" t="s">
        <v>3</v>
      </c>
      <c r="C153" s="8" t="s">
        <v>4</v>
      </c>
      <c r="D153" s="8" t="s">
        <v>8</v>
      </c>
      <c r="E153" s="8" t="s">
        <v>9</v>
      </c>
      <c r="F153" s="8" t="s">
        <v>6</v>
      </c>
      <c r="G153" s="11" t="s">
        <v>11</v>
      </c>
    </row>
    <row r="154" spans="1:7" ht="12.75" thickTop="1">
      <c r="A154" s="3" t="s">
        <v>12</v>
      </c>
      <c r="B154" s="3">
        <v>50</v>
      </c>
      <c r="C154" s="3">
        <v>17</v>
      </c>
      <c r="D154" s="1">
        <v>1232129</v>
      </c>
      <c r="E154" s="1">
        <v>842937.85</v>
      </c>
      <c r="F154" s="1">
        <f>SUM(D154-E154)</f>
        <v>389191.15</v>
      </c>
      <c r="G154" s="1">
        <v>101190.08</v>
      </c>
    </row>
    <row r="155" spans="1:7" ht="12">
      <c r="A155" s="3" t="s">
        <v>13</v>
      </c>
      <c r="B155" s="3">
        <v>26</v>
      </c>
      <c r="C155" s="3">
        <v>10</v>
      </c>
      <c r="D155" s="1">
        <v>773970</v>
      </c>
      <c r="E155" s="1">
        <v>539782.45</v>
      </c>
      <c r="F155" s="1">
        <f>SUM(D155-E155)</f>
        <v>234187.55000000005</v>
      </c>
      <c r="G155" s="1">
        <v>60888.93</v>
      </c>
    </row>
    <row r="156" spans="1:7" ht="13.5">
      <c r="A156" s="4" t="s">
        <v>14</v>
      </c>
      <c r="B156" s="4">
        <v>45</v>
      </c>
      <c r="C156" s="4">
        <v>1</v>
      </c>
      <c r="D156" s="2">
        <v>2680257</v>
      </c>
      <c r="E156" s="2">
        <v>1826738.45</v>
      </c>
      <c r="F156" s="2">
        <f>SUM(D156-E156)</f>
        <v>853518.55</v>
      </c>
      <c r="G156" s="2">
        <v>277393.65</v>
      </c>
    </row>
    <row r="157" spans="1:7" ht="12">
      <c r="A157" s="3" t="s">
        <v>15</v>
      </c>
      <c r="B157" s="3">
        <f aca="true" t="shared" si="15" ref="B157:G157">SUM(B154:B156)</f>
        <v>121</v>
      </c>
      <c r="C157" s="3">
        <f t="shared" si="15"/>
        <v>28</v>
      </c>
      <c r="D157" s="1">
        <f t="shared" si="15"/>
        <v>4686356</v>
      </c>
      <c r="E157" s="1">
        <f t="shared" si="15"/>
        <v>3209458.75</v>
      </c>
      <c r="F157" s="1">
        <f t="shared" si="15"/>
        <v>1476897.25</v>
      </c>
      <c r="G157" s="1">
        <f t="shared" si="15"/>
        <v>439472.66000000003</v>
      </c>
    </row>
    <row r="160" spans="1:2" ht="13.5" thickBot="1">
      <c r="A160" s="9" t="s">
        <v>38</v>
      </c>
      <c r="B160" s="9"/>
    </row>
    <row r="161" spans="1:7" ht="12.75" thickTop="1">
      <c r="A161" s="5" t="s">
        <v>1</v>
      </c>
      <c r="B161" s="6" t="s">
        <v>2</v>
      </c>
      <c r="C161" s="6" t="s">
        <v>2</v>
      </c>
      <c r="D161" s="6" t="s">
        <v>7</v>
      </c>
      <c r="E161" s="6" t="s">
        <v>7</v>
      </c>
      <c r="F161" s="6" t="s">
        <v>5</v>
      </c>
      <c r="G161" s="10" t="s">
        <v>10</v>
      </c>
    </row>
    <row r="162" spans="1:7" ht="12.75" thickBot="1">
      <c r="A162" s="7" t="s">
        <v>0</v>
      </c>
      <c r="B162" s="8" t="s">
        <v>3</v>
      </c>
      <c r="C162" s="8" t="s">
        <v>4</v>
      </c>
      <c r="D162" s="8" t="s">
        <v>8</v>
      </c>
      <c r="E162" s="8" t="s">
        <v>9</v>
      </c>
      <c r="F162" s="8" t="s">
        <v>6</v>
      </c>
      <c r="G162" s="11" t="s">
        <v>11</v>
      </c>
    </row>
    <row r="163" spans="1:7" ht="12.75" thickTop="1">
      <c r="A163" s="3" t="s">
        <v>12</v>
      </c>
      <c r="B163" s="3">
        <v>34</v>
      </c>
      <c r="C163" s="3">
        <v>12</v>
      </c>
      <c r="D163" s="1">
        <v>755867</v>
      </c>
      <c r="E163" s="1">
        <v>517907.9</v>
      </c>
      <c r="F163" s="1">
        <f>SUM(D163-E163)</f>
        <v>237959.09999999998</v>
      </c>
      <c r="G163" s="1">
        <v>61869.41</v>
      </c>
    </row>
    <row r="164" spans="1:7" ht="12">
      <c r="A164" s="3" t="s">
        <v>13</v>
      </c>
      <c r="B164" s="3">
        <v>23</v>
      </c>
      <c r="C164" s="3">
        <v>8</v>
      </c>
      <c r="D164" s="1">
        <v>338630</v>
      </c>
      <c r="E164" s="1">
        <v>222075</v>
      </c>
      <c r="F164" s="1">
        <f>SUM(D164-E164)</f>
        <v>116555</v>
      </c>
      <c r="G164" s="1">
        <v>30304.41</v>
      </c>
    </row>
    <row r="165" spans="1:7" ht="13.5">
      <c r="A165" s="4" t="s">
        <v>14</v>
      </c>
      <c r="B165" s="4">
        <v>108</v>
      </c>
      <c r="C165" s="4">
        <v>4</v>
      </c>
      <c r="D165" s="2">
        <v>4678201</v>
      </c>
      <c r="E165" s="2">
        <v>3324236.2</v>
      </c>
      <c r="F165" s="2">
        <f>SUM(D165-E165)</f>
        <v>1353964.7999999998</v>
      </c>
      <c r="G165" s="2">
        <v>440038.92</v>
      </c>
    </row>
    <row r="166" spans="1:7" ht="12">
      <c r="A166" s="3" t="s">
        <v>15</v>
      </c>
      <c r="B166" s="3">
        <f aca="true" t="shared" si="16" ref="B166:G166">SUM(B163:B165)</f>
        <v>165</v>
      </c>
      <c r="C166" s="3">
        <f t="shared" si="16"/>
        <v>24</v>
      </c>
      <c r="D166" s="1">
        <f t="shared" si="16"/>
        <v>5772698</v>
      </c>
      <c r="E166" s="1">
        <f t="shared" si="16"/>
        <v>4064219.1</v>
      </c>
      <c r="F166" s="1">
        <f t="shared" si="16"/>
        <v>1708478.9</v>
      </c>
      <c r="G166" s="1">
        <f t="shared" si="16"/>
        <v>532212.74</v>
      </c>
    </row>
    <row r="169" spans="1:2" ht="13.5" thickBot="1">
      <c r="A169" s="9" t="s">
        <v>39</v>
      </c>
      <c r="B169" s="9"/>
    </row>
    <row r="170" spans="1:7" ht="12.75" thickTop="1">
      <c r="A170" s="5" t="s">
        <v>1</v>
      </c>
      <c r="B170" s="6" t="s">
        <v>2</v>
      </c>
      <c r="C170" s="6" t="s">
        <v>2</v>
      </c>
      <c r="D170" s="6" t="s">
        <v>7</v>
      </c>
      <c r="E170" s="6" t="s">
        <v>7</v>
      </c>
      <c r="F170" s="6" t="s">
        <v>5</v>
      </c>
      <c r="G170" s="10" t="s">
        <v>10</v>
      </c>
    </row>
    <row r="171" spans="1:7" ht="12.75" thickBot="1">
      <c r="A171" s="7" t="s">
        <v>0</v>
      </c>
      <c r="B171" s="8" t="s">
        <v>3</v>
      </c>
      <c r="C171" s="8" t="s">
        <v>4</v>
      </c>
      <c r="D171" s="8" t="s">
        <v>8</v>
      </c>
      <c r="E171" s="8" t="s">
        <v>9</v>
      </c>
      <c r="F171" s="8" t="s">
        <v>6</v>
      </c>
      <c r="G171" s="11" t="s">
        <v>11</v>
      </c>
    </row>
    <row r="172" spans="1:7" ht="12.75" thickTop="1">
      <c r="A172" s="3" t="s">
        <v>13</v>
      </c>
      <c r="B172" s="3">
        <v>3</v>
      </c>
      <c r="C172" s="3">
        <v>1</v>
      </c>
      <c r="D172" s="1">
        <v>60535</v>
      </c>
      <c r="E172" s="1">
        <v>42067.65</v>
      </c>
      <c r="F172" s="1">
        <f>SUM(D172-E172)</f>
        <v>18467.35</v>
      </c>
      <c r="G172" s="1">
        <v>4801.5</v>
      </c>
    </row>
    <row r="173" spans="1:7" ht="13.5">
      <c r="A173" s="4" t="s">
        <v>14</v>
      </c>
      <c r="B173" s="4">
        <v>75</v>
      </c>
      <c r="C173" s="4">
        <v>2</v>
      </c>
      <c r="D173" s="2">
        <v>2442755</v>
      </c>
      <c r="E173" s="2">
        <v>1685434.1</v>
      </c>
      <c r="F173" s="2">
        <f>SUM(D173-E173)</f>
        <v>757320.8999999999</v>
      </c>
      <c r="G173" s="2">
        <v>246129.58</v>
      </c>
    </row>
    <row r="174" spans="1:7" ht="12">
      <c r="A174" s="3" t="s">
        <v>15</v>
      </c>
      <c r="B174" s="3">
        <f aca="true" t="shared" si="17" ref="B174:G174">SUM(B172:B173)</f>
        <v>78</v>
      </c>
      <c r="C174" s="3">
        <f t="shared" si="17"/>
        <v>3</v>
      </c>
      <c r="D174" s="1">
        <f t="shared" si="17"/>
        <v>2503290</v>
      </c>
      <c r="E174" s="1">
        <f t="shared" si="17"/>
        <v>1727501.75</v>
      </c>
      <c r="F174" s="1">
        <f t="shared" si="17"/>
        <v>775788.2499999999</v>
      </c>
      <c r="G174" s="1">
        <f t="shared" si="17"/>
        <v>250931.08</v>
      </c>
    </row>
    <row r="177" spans="1:2" ht="13.5" thickBot="1">
      <c r="A177" s="9" t="s">
        <v>40</v>
      </c>
      <c r="B177" s="9"/>
    </row>
    <row r="178" spans="1:7" ht="12.75" thickTop="1">
      <c r="A178" s="5" t="s">
        <v>1</v>
      </c>
      <c r="B178" s="6" t="s">
        <v>2</v>
      </c>
      <c r="C178" s="6" t="s">
        <v>2</v>
      </c>
      <c r="D178" s="6" t="s">
        <v>7</v>
      </c>
      <c r="E178" s="6" t="s">
        <v>7</v>
      </c>
      <c r="F178" s="6" t="s">
        <v>5</v>
      </c>
      <c r="G178" s="10" t="s">
        <v>10</v>
      </c>
    </row>
    <row r="179" spans="1:7" ht="12.75" thickBot="1">
      <c r="A179" s="7" t="s">
        <v>0</v>
      </c>
      <c r="B179" s="8" t="s">
        <v>3</v>
      </c>
      <c r="C179" s="8" t="s">
        <v>4</v>
      </c>
      <c r="D179" s="8" t="s">
        <v>8</v>
      </c>
      <c r="E179" s="8" t="s">
        <v>9</v>
      </c>
      <c r="F179" s="8" t="s">
        <v>6</v>
      </c>
      <c r="G179" s="11" t="s">
        <v>11</v>
      </c>
    </row>
    <row r="180" spans="1:7" ht="12.75" thickTop="1">
      <c r="A180" s="3" t="s">
        <v>12</v>
      </c>
      <c r="B180" s="3">
        <v>79</v>
      </c>
      <c r="C180" s="3">
        <v>26</v>
      </c>
      <c r="D180" s="1">
        <v>2213437</v>
      </c>
      <c r="E180" s="1">
        <v>1482387.15</v>
      </c>
      <c r="F180" s="1">
        <f>SUM(D180-E180)</f>
        <v>731049.8500000001</v>
      </c>
      <c r="G180" s="1">
        <v>190073.28</v>
      </c>
    </row>
    <row r="181" spans="1:7" ht="12">
      <c r="A181" s="3" t="s">
        <v>13</v>
      </c>
      <c r="B181" s="3">
        <v>84</v>
      </c>
      <c r="C181" s="3">
        <v>30</v>
      </c>
      <c r="D181" s="1">
        <v>2390279</v>
      </c>
      <c r="E181" s="1">
        <v>1629962.05</v>
      </c>
      <c r="F181" s="1">
        <f>SUM(D181-E181)</f>
        <v>760316.95</v>
      </c>
      <c r="G181" s="1">
        <v>197682.81</v>
      </c>
    </row>
    <row r="182" spans="1:7" ht="12">
      <c r="A182" s="3" t="s">
        <v>17</v>
      </c>
      <c r="B182" s="3">
        <v>115</v>
      </c>
      <c r="C182" s="3">
        <v>1</v>
      </c>
      <c r="D182" s="1">
        <v>4313028</v>
      </c>
      <c r="E182" s="1">
        <v>2987360.85</v>
      </c>
      <c r="F182" s="1">
        <f>SUM(D182-E182)</f>
        <v>1325667.15</v>
      </c>
      <c r="G182" s="1">
        <v>238620.47</v>
      </c>
    </row>
    <row r="183" spans="1:7" ht="13.5">
      <c r="A183" s="4" t="s">
        <v>14</v>
      </c>
      <c r="B183" s="4">
        <v>85</v>
      </c>
      <c r="C183" s="4">
        <v>2</v>
      </c>
      <c r="D183" s="2">
        <v>4386289</v>
      </c>
      <c r="E183" s="2">
        <v>3052096.45</v>
      </c>
      <c r="F183" s="18">
        <f>SUM(D183-E183)</f>
        <v>1334192.5499999998</v>
      </c>
      <c r="G183" s="2">
        <v>433612.89</v>
      </c>
    </row>
    <row r="184" spans="1:7" ht="12">
      <c r="A184" s="3" t="s">
        <v>15</v>
      </c>
      <c r="B184" s="3">
        <f aca="true" t="shared" si="18" ref="B184:G184">SUM(B180:B183)</f>
        <v>363</v>
      </c>
      <c r="C184" s="3">
        <f t="shared" si="18"/>
        <v>59</v>
      </c>
      <c r="D184" s="1">
        <f t="shared" si="18"/>
        <v>13303033</v>
      </c>
      <c r="E184" s="1">
        <f t="shared" si="18"/>
        <v>9151806.5</v>
      </c>
      <c r="F184" s="1">
        <f t="shared" si="18"/>
        <v>4151226.5</v>
      </c>
      <c r="G184" s="1">
        <f t="shared" si="18"/>
        <v>1059989.45</v>
      </c>
    </row>
    <row r="185" spans="1:7" ht="12">
      <c r="A185" s="3"/>
      <c r="B185" s="3"/>
      <c r="C185" s="3"/>
      <c r="D185" s="1"/>
      <c r="E185" s="1"/>
      <c r="F185" s="1"/>
      <c r="G185" s="1"/>
    </row>
    <row r="186" spans="1:7" ht="12">
      <c r="A186" s="3"/>
      <c r="B186" s="3"/>
      <c r="C186" s="3"/>
      <c r="D186" s="1"/>
      <c r="E186" s="1"/>
      <c r="F186" s="1"/>
      <c r="G186" s="1"/>
    </row>
    <row r="187" spans="1:2" ht="13.5" thickBot="1">
      <c r="A187" s="9" t="s">
        <v>41</v>
      </c>
      <c r="B187" s="9"/>
    </row>
    <row r="188" spans="1:7" ht="12.75" thickTop="1">
      <c r="A188" s="5" t="s">
        <v>1</v>
      </c>
      <c r="B188" s="6" t="s">
        <v>2</v>
      </c>
      <c r="C188" s="6" t="s">
        <v>2</v>
      </c>
      <c r="D188" s="6" t="s">
        <v>7</v>
      </c>
      <c r="E188" s="6" t="s">
        <v>7</v>
      </c>
      <c r="F188" s="6" t="s">
        <v>5</v>
      </c>
      <c r="G188" s="10" t="s">
        <v>10</v>
      </c>
    </row>
    <row r="189" spans="1:7" ht="12.75" thickBot="1">
      <c r="A189" s="7" t="s">
        <v>0</v>
      </c>
      <c r="B189" s="8" t="s">
        <v>3</v>
      </c>
      <c r="C189" s="8" t="s">
        <v>4</v>
      </c>
      <c r="D189" s="8" t="s">
        <v>8</v>
      </c>
      <c r="E189" s="8" t="s">
        <v>9</v>
      </c>
      <c r="F189" s="8" t="s">
        <v>6</v>
      </c>
      <c r="G189" s="11" t="s">
        <v>11</v>
      </c>
    </row>
    <row r="190" spans="1:7" ht="12.75" thickTop="1">
      <c r="A190" s="3" t="s">
        <v>12</v>
      </c>
      <c r="B190" s="3">
        <v>36</v>
      </c>
      <c r="C190" s="3">
        <v>12</v>
      </c>
      <c r="D190" s="30">
        <v>773596</v>
      </c>
      <c r="E190" s="1">
        <v>509931.3</v>
      </c>
      <c r="F190" s="1">
        <f>SUM(D190-E190)</f>
        <v>263664.7</v>
      </c>
      <c r="G190" s="1">
        <v>68553.03</v>
      </c>
    </row>
    <row r="191" spans="1:7" ht="12">
      <c r="A191" s="3" t="s">
        <v>13</v>
      </c>
      <c r="B191" s="3">
        <v>30</v>
      </c>
      <c r="C191" s="3">
        <v>11</v>
      </c>
      <c r="D191" s="1">
        <v>563523</v>
      </c>
      <c r="E191" s="1">
        <v>377806.15</v>
      </c>
      <c r="F191" s="1">
        <f>SUM(D191-E191)</f>
        <v>185716.84999999998</v>
      </c>
      <c r="G191" s="1">
        <v>48286.6</v>
      </c>
    </row>
    <row r="192" spans="1:7" ht="12">
      <c r="A192" s="3" t="s">
        <v>17</v>
      </c>
      <c r="B192" s="3">
        <v>61</v>
      </c>
      <c r="C192" s="3">
        <v>1</v>
      </c>
      <c r="D192" s="1">
        <v>2274265</v>
      </c>
      <c r="E192" s="1">
        <v>1676182.75</v>
      </c>
      <c r="F192" s="1">
        <f>SUM(D192-E192)</f>
        <v>598082.25</v>
      </c>
      <c r="G192" s="1">
        <v>107654.87</v>
      </c>
    </row>
    <row r="193" spans="1:7" ht="13.5">
      <c r="A193" s="4" t="s">
        <v>14</v>
      </c>
      <c r="B193" s="4">
        <v>83</v>
      </c>
      <c r="C193" s="4">
        <v>2</v>
      </c>
      <c r="D193" s="2">
        <v>4488479</v>
      </c>
      <c r="E193" s="2">
        <v>3212082.75</v>
      </c>
      <c r="F193" s="2">
        <f>SUM(D193-E193)</f>
        <v>1276396.25</v>
      </c>
      <c r="G193" s="2">
        <v>414828.96</v>
      </c>
    </row>
    <row r="194" spans="1:7" ht="12">
      <c r="A194" s="3" t="s">
        <v>15</v>
      </c>
      <c r="B194" s="3">
        <f aca="true" t="shared" si="19" ref="B194:G194">SUM(B190:B193)</f>
        <v>210</v>
      </c>
      <c r="C194" s="3">
        <f t="shared" si="19"/>
        <v>26</v>
      </c>
      <c r="D194" s="1">
        <f t="shared" si="19"/>
        <v>8099863</v>
      </c>
      <c r="E194" s="1">
        <f t="shared" si="19"/>
        <v>5776002.95</v>
      </c>
      <c r="F194" s="1">
        <f t="shared" si="19"/>
        <v>2323860.05</v>
      </c>
      <c r="G194" s="1">
        <f t="shared" si="19"/>
        <v>639323.46</v>
      </c>
    </row>
    <row r="202" spans="1:2" ht="13.5" thickBot="1">
      <c r="A202" s="9" t="s">
        <v>42</v>
      </c>
      <c r="B202" s="9"/>
    </row>
    <row r="203" spans="1:7" ht="12.75" thickTop="1">
      <c r="A203" s="5" t="s">
        <v>1</v>
      </c>
      <c r="B203" s="6" t="s">
        <v>2</v>
      </c>
      <c r="C203" s="6" t="s">
        <v>2</v>
      </c>
      <c r="D203" s="6" t="s">
        <v>7</v>
      </c>
      <c r="E203" s="6" t="s">
        <v>7</v>
      </c>
      <c r="F203" s="6" t="s">
        <v>5</v>
      </c>
      <c r="G203" s="10" t="s">
        <v>10</v>
      </c>
    </row>
    <row r="204" spans="1:7" ht="12.75" thickBot="1">
      <c r="A204" s="7" t="s">
        <v>0</v>
      </c>
      <c r="B204" s="8" t="s">
        <v>3</v>
      </c>
      <c r="C204" s="8" t="s">
        <v>4</v>
      </c>
      <c r="D204" s="8" t="s">
        <v>8</v>
      </c>
      <c r="E204" s="8" t="s">
        <v>9</v>
      </c>
      <c r="F204" s="8" t="s">
        <v>6</v>
      </c>
      <c r="G204" s="11" t="s">
        <v>11</v>
      </c>
    </row>
    <row r="205" spans="1:7" ht="12.75" thickTop="1">
      <c r="A205" s="3" t="s">
        <v>12</v>
      </c>
      <c r="B205" s="3">
        <v>3</v>
      </c>
      <c r="C205" s="3">
        <v>1</v>
      </c>
      <c r="D205" s="1">
        <v>97817</v>
      </c>
      <c r="E205" s="1">
        <v>65629.25</v>
      </c>
      <c r="F205" s="1">
        <f>SUM(D205-E205)</f>
        <v>32187.75</v>
      </c>
      <c r="G205" s="1">
        <v>8368.86</v>
      </c>
    </row>
    <row r="206" spans="1:7" ht="12">
      <c r="A206" s="3" t="s">
        <v>13</v>
      </c>
      <c r="B206" s="3">
        <v>3</v>
      </c>
      <c r="C206" s="3">
        <v>1</v>
      </c>
      <c r="D206" s="1">
        <v>53754</v>
      </c>
      <c r="E206" s="1">
        <v>34656.5</v>
      </c>
      <c r="F206" s="1">
        <f>SUM(D206-E206)</f>
        <v>19097.5</v>
      </c>
      <c r="G206" s="1">
        <v>4965.36</v>
      </c>
    </row>
    <row r="207" spans="1:7" ht="13.5">
      <c r="A207" s="4" t="s">
        <v>14</v>
      </c>
      <c r="B207" s="4">
        <v>450</v>
      </c>
      <c r="C207" s="4">
        <v>10</v>
      </c>
      <c r="D207" s="2">
        <v>21738797</v>
      </c>
      <c r="E207" s="2">
        <v>15514124.9</v>
      </c>
      <c r="F207" s="2">
        <f>SUM(D207-E207)</f>
        <v>6224672.1</v>
      </c>
      <c r="G207" s="2">
        <v>2023019.88</v>
      </c>
    </row>
    <row r="208" spans="1:7" ht="12">
      <c r="A208" s="3" t="s">
        <v>15</v>
      </c>
      <c r="B208" s="3">
        <f aca="true" t="shared" si="20" ref="B208:G208">SUM(B205:B207)</f>
        <v>456</v>
      </c>
      <c r="C208" s="3">
        <f t="shared" si="20"/>
        <v>12</v>
      </c>
      <c r="D208" s="1">
        <f t="shared" si="20"/>
        <v>21890368</v>
      </c>
      <c r="E208" s="1">
        <f t="shared" si="20"/>
        <v>15614410.65</v>
      </c>
      <c r="F208" s="1">
        <f t="shared" si="20"/>
        <v>6275957.35</v>
      </c>
      <c r="G208" s="1">
        <f t="shared" si="20"/>
        <v>2036354.0999999999</v>
      </c>
    </row>
    <row r="211" spans="1:2" ht="13.5" thickBot="1">
      <c r="A211" s="9" t="s">
        <v>43</v>
      </c>
      <c r="B211" s="9"/>
    </row>
    <row r="212" spans="1:7" ht="12.75" thickTop="1">
      <c r="A212" s="5" t="s">
        <v>1</v>
      </c>
      <c r="B212" s="6" t="s">
        <v>2</v>
      </c>
      <c r="C212" s="6" t="s">
        <v>2</v>
      </c>
      <c r="D212" s="6" t="s">
        <v>7</v>
      </c>
      <c r="E212" s="6" t="s">
        <v>7</v>
      </c>
      <c r="F212" s="6" t="s">
        <v>5</v>
      </c>
      <c r="G212" s="10" t="s">
        <v>10</v>
      </c>
    </row>
    <row r="213" spans="1:7" ht="12.75" thickBot="1">
      <c r="A213" s="7" t="s">
        <v>0</v>
      </c>
      <c r="B213" s="8" t="s">
        <v>3</v>
      </c>
      <c r="C213" s="8" t="s">
        <v>4</v>
      </c>
      <c r="D213" s="8" t="s">
        <v>8</v>
      </c>
      <c r="E213" s="8" t="s">
        <v>9</v>
      </c>
      <c r="F213" s="8" t="s">
        <v>6</v>
      </c>
      <c r="G213" s="11" t="s">
        <v>11</v>
      </c>
    </row>
    <row r="214" spans="1:7" ht="12.75" thickTop="1">
      <c r="A214" s="3" t="s">
        <v>12</v>
      </c>
      <c r="B214" s="3">
        <v>34</v>
      </c>
      <c r="C214" s="3">
        <v>12</v>
      </c>
      <c r="D214" s="1">
        <v>455639.5</v>
      </c>
      <c r="E214" s="1">
        <v>332008.65</v>
      </c>
      <c r="F214" s="1">
        <f>SUM(D214-E214)</f>
        <v>123630.84999999998</v>
      </c>
      <c r="G214" s="1">
        <v>32144.12</v>
      </c>
    </row>
    <row r="215" spans="1:7" ht="12">
      <c r="A215" s="3" t="s">
        <v>13</v>
      </c>
      <c r="B215" s="3">
        <v>6</v>
      </c>
      <c r="C215" s="3">
        <v>2</v>
      </c>
      <c r="D215" s="1">
        <v>164677</v>
      </c>
      <c r="E215" s="1">
        <v>104436.1</v>
      </c>
      <c r="F215" s="1">
        <f>SUM(D215-E215)</f>
        <v>60240.899999999994</v>
      </c>
      <c r="G215" s="1">
        <v>15662.66</v>
      </c>
    </row>
    <row r="216" spans="1:7" ht="13.5">
      <c r="A216" s="4" t="s">
        <v>14</v>
      </c>
      <c r="B216" s="4">
        <v>289</v>
      </c>
      <c r="C216" s="4">
        <v>7</v>
      </c>
      <c r="D216" s="2">
        <v>10787641</v>
      </c>
      <c r="E216" s="2">
        <v>7662856.45</v>
      </c>
      <c r="F216" s="2">
        <f>SUM(D216-E216)</f>
        <v>3124784.55</v>
      </c>
      <c r="G216" s="2">
        <v>1015556.13</v>
      </c>
    </row>
    <row r="217" spans="1:7" ht="12">
      <c r="A217" s="3" t="s">
        <v>15</v>
      </c>
      <c r="B217" s="3">
        <f aca="true" t="shared" si="21" ref="B217:G217">SUM(B214:B216)</f>
        <v>329</v>
      </c>
      <c r="C217" s="3">
        <f t="shared" si="21"/>
        <v>21</v>
      </c>
      <c r="D217" s="1">
        <f t="shared" si="21"/>
        <v>11407957.5</v>
      </c>
      <c r="E217" s="1">
        <f t="shared" si="21"/>
        <v>8099301.2</v>
      </c>
      <c r="F217" s="1">
        <f t="shared" si="21"/>
        <v>3308656.3</v>
      </c>
      <c r="G217" s="1">
        <f t="shared" si="21"/>
        <v>1063362.91</v>
      </c>
    </row>
    <row r="220" spans="1:2" ht="13.5" thickBot="1">
      <c r="A220" s="9" t="s">
        <v>44</v>
      </c>
      <c r="B220" s="9"/>
    </row>
    <row r="221" spans="1:7" ht="12.75" thickTop="1">
      <c r="A221" s="5" t="s">
        <v>1</v>
      </c>
      <c r="B221" s="6" t="s">
        <v>2</v>
      </c>
      <c r="C221" s="6" t="s">
        <v>2</v>
      </c>
      <c r="D221" s="6" t="s">
        <v>7</v>
      </c>
      <c r="E221" s="6" t="s">
        <v>7</v>
      </c>
      <c r="F221" s="6" t="s">
        <v>5</v>
      </c>
      <c r="G221" s="10" t="s">
        <v>10</v>
      </c>
    </row>
    <row r="222" spans="1:7" ht="12.75" thickBot="1">
      <c r="A222" s="7" t="s">
        <v>0</v>
      </c>
      <c r="B222" s="8" t="s">
        <v>3</v>
      </c>
      <c r="C222" s="8" t="s">
        <v>4</v>
      </c>
      <c r="D222" s="8" t="s">
        <v>8</v>
      </c>
      <c r="E222" s="8" t="s">
        <v>9</v>
      </c>
      <c r="F222" s="8" t="s">
        <v>6</v>
      </c>
      <c r="G222" s="11" t="s">
        <v>11</v>
      </c>
    </row>
    <row r="223" spans="1:7" ht="12.75" thickTop="1">
      <c r="A223" s="3" t="s">
        <v>12</v>
      </c>
      <c r="B223" s="3">
        <v>65</v>
      </c>
      <c r="C223" s="3">
        <v>22</v>
      </c>
      <c r="D223" s="1">
        <v>1380635.75</v>
      </c>
      <c r="E223" s="1">
        <v>943021.65</v>
      </c>
      <c r="F223" s="1">
        <f>SUM(D223-E223)</f>
        <v>437614.1</v>
      </c>
      <c r="G223" s="1">
        <v>113779.99</v>
      </c>
    </row>
    <row r="224" spans="1:7" ht="12">
      <c r="A224" s="3" t="s">
        <v>13</v>
      </c>
      <c r="B224" s="3">
        <v>14</v>
      </c>
      <c r="C224" s="3">
        <v>5</v>
      </c>
      <c r="D224" s="1">
        <v>150933</v>
      </c>
      <c r="E224" s="1">
        <v>117460.35</v>
      </c>
      <c r="F224" s="1">
        <f>SUM(D224-E224)</f>
        <v>33472.649999999994</v>
      </c>
      <c r="G224" s="1">
        <v>8702.92</v>
      </c>
    </row>
    <row r="225" spans="1:7" ht="12">
      <c r="A225" s="3" t="s">
        <v>17</v>
      </c>
      <c r="B225" s="3">
        <v>76</v>
      </c>
      <c r="C225" s="3">
        <v>1</v>
      </c>
      <c r="D225" s="1">
        <v>3270576</v>
      </c>
      <c r="E225" s="1">
        <v>2397148.7</v>
      </c>
      <c r="F225" s="1">
        <f>SUM(D225-E225)</f>
        <v>873427.2999999998</v>
      </c>
      <c r="G225" s="1">
        <v>157217.15</v>
      </c>
    </row>
    <row r="226" spans="1:7" ht="13.5">
      <c r="A226" s="4" t="s">
        <v>14</v>
      </c>
      <c r="B226" s="4">
        <v>228</v>
      </c>
      <c r="C226" s="4">
        <v>6</v>
      </c>
      <c r="D226" s="2">
        <v>10534585</v>
      </c>
      <c r="E226" s="2">
        <v>7525874.75</v>
      </c>
      <c r="F226" s="2">
        <f>SUM(D226-E226)</f>
        <v>3008710.25</v>
      </c>
      <c r="G226" s="2">
        <v>977831.5</v>
      </c>
    </row>
    <row r="227" spans="1:7" ht="12">
      <c r="A227" s="3" t="s">
        <v>15</v>
      </c>
      <c r="B227" s="3">
        <f aca="true" t="shared" si="22" ref="B227:G227">SUM(B223:B226)</f>
        <v>383</v>
      </c>
      <c r="C227" s="3">
        <f t="shared" si="22"/>
        <v>34</v>
      </c>
      <c r="D227" s="1">
        <f t="shared" si="22"/>
        <v>15336729.75</v>
      </c>
      <c r="E227" s="1">
        <f t="shared" si="22"/>
        <v>10983505.45</v>
      </c>
      <c r="F227" s="1">
        <f t="shared" si="22"/>
        <v>4353224.3</v>
      </c>
      <c r="G227" s="1">
        <f t="shared" si="22"/>
        <v>1257531.56</v>
      </c>
    </row>
    <row r="230" spans="1:2" ht="13.5" thickBot="1">
      <c r="A230" s="9" t="s">
        <v>45</v>
      </c>
      <c r="B230" s="9"/>
    </row>
    <row r="231" spans="1:7" ht="12.75" thickTop="1">
      <c r="A231" s="5"/>
      <c r="B231" s="6" t="s">
        <v>2</v>
      </c>
      <c r="C231" s="6" t="s">
        <v>2</v>
      </c>
      <c r="D231" s="6" t="s">
        <v>7</v>
      </c>
      <c r="E231" s="6" t="s">
        <v>7</v>
      </c>
      <c r="F231" s="6" t="s">
        <v>5</v>
      </c>
      <c r="G231" s="10" t="s">
        <v>10</v>
      </c>
    </row>
    <row r="232" spans="1:7" ht="12.75" thickBot="1">
      <c r="A232" s="7" t="s">
        <v>0</v>
      </c>
      <c r="B232" s="8" t="s">
        <v>3</v>
      </c>
      <c r="C232" s="8" t="s">
        <v>4</v>
      </c>
      <c r="D232" s="8" t="s">
        <v>8</v>
      </c>
      <c r="E232" s="8" t="s">
        <v>9</v>
      </c>
      <c r="F232" s="8" t="s">
        <v>6</v>
      </c>
      <c r="G232" s="11" t="s">
        <v>11</v>
      </c>
    </row>
    <row r="233" spans="1:7" ht="12.75" thickTop="1">
      <c r="A233" s="3" t="s">
        <v>12</v>
      </c>
      <c r="B233" s="3">
        <v>92</v>
      </c>
      <c r="C233" s="3">
        <v>33</v>
      </c>
      <c r="D233" s="1">
        <v>1724003</v>
      </c>
      <c r="E233" s="1">
        <v>1190491.4</v>
      </c>
      <c r="F233" s="1">
        <f>SUM(D233-E233)</f>
        <v>533511.6000000001</v>
      </c>
      <c r="G233" s="1">
        <v>138713.22</v>
      </c>
    </row>
    <row r="234" spans="1:7" ht="12">
      <c r="A234" s="3" t="s">
        <v>13</v>
      </c>
      <c r="B234" s="3">
        <v>33</v>
      </c>
      <c r="C234" s="3">
        <v>11</v>
      </c>
      <c r="D234" s="1">
        <v>760196.25</v>
      </c>
      <c r="E234" s="1">
        <v>523643.85</v>
      </c>
      <c r="F234" s="1">
        <f>SUM(D234-E234)</f>
        <v>236552.40000000002</v>
      </c>
      <c r="G234" s="1">
        <v>61503.67</v>
      </c>
    </row>
    <row r="235" spans="1:7" ht="12">
      <c r="A235" s="3" t="s">
        <v>17</v>
      </c>
      <c r="B235" s="3">
        <v>56</v>
      </c>
      <c r="C235" s="3">
        <v>1</v>
      </c>
      <c r="D235" s="1">
        <v>774631</v>
      </c>
      <c r="E235" s="1">
        <v>538057.15</v>
      </c>
      <c r="F235" s="1">
        <f>SUM(D235-E235)</f>
        <v>236573.84999999998</v>
      </c>
      <c r="G235" s="1">
        <v>42583.41</v>
      </c>
    </row>
    <row r="236" spans="1:7" ht="13.5">
      <c r="A236" s="4" t="s">
        <v>14</v>
      </c>
      <c r="B236" s="4">
        <v>393</v>
      </c>
      <c r="C236" s="4">
        <v>10</v>
      </c>
      <c r="D236" s="2">
        <v>15078211</v>
      </c>
      <c r="E236" s="2">
        <v>10656204.15</v>
      </c>
      <c r="F236" s="2">
        <f>SUM(D236-E236)</f>
        <v>4422006.85</v>
      </c>
      <c r="G236" s="2">
        <v>1437153.69</v>
      </c>
    </row>
    <row r="237" spans="1:7" ht="12">
      <c r="A237" s="3" t="s">
        <v>15</v>
      </c>
      <c r="B237" s="3">
        <f aca="true" t="shared" si="23" ref="B237:G237">SUM(B233:B236)</f>
        <v>574</v>
      </c>
      <c r="C237" s="3">
        <f t="shared" si="23"/>
        <v>55</v>
      </c>
      <c r="D237" s="1">
        <f t="shared" si="23"/>
        <v>18337041.25</v>
      </c>
      <c r="E237" s="1">
        <f t="shared" si="23"/>
        <v>12908396.55</v>
      </c>
      <c r="F237" s="1">
        <f t="shared" si="23"/>
        <v>5428644.699999999</v>
      </c>
      <c r="G237" s="1">
        <f t="shared" si="23"/>
        <v>1679953.99</v>
      </c>
    </row>
    <row r="240" spans="1:2" ht="13.5" thickBot="1">
      <c r="A240" s="9" t="s">
        <v>46</v>
      </c>
      <c r="B240" s="9"/>
    </row>
    <row r="241" spans="1:7" ht="12.75" thickTop="1">
      <c r="A241" s="5" t="s">
        <v>1</v>
      </c>
      <c r="B241" s="6" t="s">
        <v>2</v>
      </c>
      <c r="C241" s="6" t="s">
        <v>2</v>
      </c>
      <c r="D241" s="6" t="s">
        <v>7</v>
      </c>
      <c r="E241" s="6" t="s">
        <v>7</v>
      </c>
      <c r="F241" s="6" t="s">
        <v>5</v>
      </c>
      <c r="G241" s="10" t="s">
        <v>10</v>
      </c>
    </row>
    <row r="242" spans="1:7" ht="12.75" thickBot="1">
      <c r="A242" s="7" t="s">
        <v>0</v>
      </c>
      <c r="B242" s="8" t="s">
        <v>3</v>
      </c>
      <c r="C242" s="8" t="s">
        <v>4</v>
      </c>
      <c r="D242" s="8" t="s">
        <v>8</v>
      </c>
      <c r="E242" s="8" t="s">
        <v>9</v>
      </c>
      <c r="F242" s="8" t="s">
        <v>6</v>
      </c>
      <c r="G242" s="11" t="s">
        <v>11</v>
      </c>
    </row>
    <row r="243" spans="1:7" ht="12.75" thickTop="1">
      <c r="A243" s="3" t="s">
        <v>12</v>
      </c>
      <c r="B243" s="3">
        <v>122</v>
      </c>
      <c r="C243" s="3">
        <v>42</v>
      </c>
      <c r="D243" s="1">
        <v>2592123</v>
      </c>
      <c r="E243" s="1">
        <v>1738970.15</v>
      </c>
      <c r="F243" s="1">
        <f>SUM(D243-E243)</f>
        <v>853152.8500000001</v>
      </c>
      <c r="G243" s="1">
        <v>221820.17</v>
      </c>
    </row>
    <row r="244" spans="1:7" ht="12">
      <c r="A244" s="3" t="s">
        <v>13</v>
      </c>
      <c r="B244" s="3">
        <v>32</v>
      </c>
      <c r="C244" s="3">
        <v>11</v>
      </c>
      <c r="D244" s="1">
        <v>881257</v>
      </c>
      <c r="E244" s="1">
        <v>624344.8</v>
      </c>
      <c r="F244" s="1">
        <f>SUM(D244-E244)</f>
        <v>256912.19999999995</v>
      </c>
      <c r="G244" s="1">
        <v>66797.29</v>
      </c>
    </row>
    <row r="245" spans="1:7" ht="12">
      <c r="A245" s="3" t="s">
        <v>16</v>
      </c>
      <c r="B245" s="3">
        <v>12</v>
      </c>
      <c r="C245" s="3">
        <v>1</v>
      </c>
      <c r="D245" s="1">
        <v>301229</v>
      </c>
      <c r="E245" s="1">
        <v>220879.1</v>
      </c>
      <c r="F245" s="1">
        <f>SUM(D245-E245)</f>
        <v>80349.9</v>
      </c>
      <c r="G245" s="1">
        <v>20891</v>
      </c>
    </row>
    <row r="246" spans="1:7" ht="12">
      <c r="A246" s="3" t="s">
        <v>17</v>
      </c>
      <c r="B246" s="3">
        <v>100</v>
      </c>
      <c r="C246" s="3">
        <v>2</v>
      </c>
      <c r="D246" s="1">
        <v>1632725</v>
      </c>
      <c r="E246" s="1">
        <v>1133586.35</v>
      </c>
      <c r="F246" s="1">
        <f>SUM(D246-E246)</f>
        <v>499138.6499999999</v>
      </c>
      <c r="G246" s="1">
        <v>89845.23</v>
      </c>
    </row>
    <row r="247" spans="1:7" ht="13.5">
      <c r="A247" s="4" t="s">
        <v>14</v>
      </c>
      <c r="B247" s="4">
        <v>668</v>
      </c>
      <c r="C247" s="4">
        <v>16</v>
      </c>
      <c r="D247" s="2">
        <v>36743494</v>
      </c>
      <c r="E247" s="2">
        <v>25910808.75</v>
      </c>
      <c r="F247" s="2">
        <f>SUM(D247-E247)</f>
        <v>10832685.25</v>
      </c>
      <c r="G247" s="2">
        <v>3520624.9</v>
      </c>
    </row>
    <row r="248" spans="1:7" ht="12">
      <c r="A248" s="3" t="s">
        <v>15</v>
      </c>
      <c r="B248" s="3">
        <f aca="true" t="shared" si="24" ref="B248:G248">SUM(B243:B247)</f>
        <v>934</v>
      </c>
      <c r="C248" s="3">
        <f t="shared" si="24"/>
        <v>72</v>
      </c>
      <c r="D248" s="1">
        <f t="shared" si="24"/>
        <v>42150828</v>
      </c>
      <c r="E248" s="1">
        <f t="shared" si="24"/>
        <v>29628589.15</v>
      </c>
      <c r="F248" s="1">
        <f t="shared" si="24"/>
        <v>12522238.85</v>
      </c>
      <c r="G248" s="1">
        <f t="shared" si="24"/>
        <v>3919978.59</v>
      </c>
    </row>
    <row r="252" spans="1:2" ht="13.5" thickBot="1">
      <c r="A252" s="9" t="s">
        <v>47</v>
      </c>
      <c r="B252" s="9"/>
    </row>
    <row r="253" spans="1:7" ht="12.75" thickTop="1">
      <c r="A253" s="5" t="s">
        <v>1</v>
      </c>
      <c r="B253" s="6" t="s">
        <v>2</v>
      </c>
      <c r="C253" s="6" t="s">
        <v>2</v>
      </c>
      <c r="D253" s="6" t="s">
        <v>7</v>
      </c>
      <c r="E253" s="6" t="s">
        <v>7</v>
      </c>
      <c r="F253" s="6" t="s">
        <v>5</v>
      </c>
      <c r="G253" s="10" t="s">
        <v>10</v>
      </c>
    </row>
    <row r="254" spans="1:7" ht="12.75" thickBot="1">
      <c r="A254" s="7" t="s">
        <v>0</v>
      </c>
      <c r="B254" s="8" t="s">
        <v>3</v>
      </c>
      <c r="C254" s="8" t="s">
        <v>4</v>
      </c>
      <c r="D254" s="8" t="s">
        <v>8</v>
      </c>
      <c r="E254" s="8" t="s">
        <v>9</v>
      </c>
      <c r="F254" s="8" t="s">
        <v>6</v>
      </c>
      <c r="G254" s="11" t="s">
        <v>11</v>
      </c>
    </row>
    <row r="255" spans="1:7" ht="12.75" thickTop="1">
      <c r="A255" s="3" t="s">
        <v>12</v>
      </c>
      <c r="B255" s="3">
        <v>108</v>
      </c>
      <c r="C255" s="3">
        <v>36</v>
      </c>
      <c r="D255" s="1">
        <v>1807911</v>
      </c>
      <c r="E255" s="1">
        <v>1218993.55</v>
      </c>
      <c r="F255" s="1">
        <f>SUM(D255-E255)</f>
        <v>588917.45</v>
      </c>
      <c r="G255" s="1">
        <v>153118.88</v>
      </c>
    </row>
    <row r="256" spans="1:7" ht="12">
      <c r="A256" s="3" t="s">
        <v>13</v>
      </c>
      <c r="B256" s="3">
        <v>17</v>
      </c>
      <c r="C256" s="3">
        <v>6</v>
      </c>
      <c r="D256" s="1">
        <v>71348.5</v>
      </c>
      <c r="E256" s="1">
        <v>47285.85</v>
      </c>
      <c r="F256" s="1">
        <f>SUM(D256-E256)</f>
        <v>24062.65</v>
      </c>
      <c r="G256" s="1">
        <v>6256.28</v>
      </c>
    </row>
    <row r="257" spans="1:7" ht="12">
      <c r="A257" s="3" t="s">
        <v>16</v>
      </c>
      <c r="B257" s="3">
        <v>6</v>
      </c>
      <c r="C257" s="3">
        <v>1</v>
      </c>
      <c r="D257" s="1">
        <v>66523</v>
      </c>
      <c r="E257" s="1">
        <v>38185.1</v>
      </c>
      <c r="F257" s="1">
        <f>SUM(D257-E257)</f>
        <v>28337.9</v>
      </c>
      <c r="G257" s="1">
        <v>7367.86</v>
      </c>
    </row>
    <row r="258" spans="1:7" ht="13.5">
      <c r="A258" s="4" t="s">
        <v>14</v>
      </c>
      <c r="B258" s="4">
        <v>213</v>
      </c>
      <c r="C258" s="4">
        <v>6</v>
      </c>
      <c r="D258" s="2">
        <v>7059596</v>
      </c>
      <c r="E258" s="2">
        <v>5023311.85</v>
      </c>
      <c r="F258" s="2">
        <f>SUM(D258-E258)</f>
        <v>2036284.1500000004</v>
      </c>
      <c r="G258" s="2">
        <v>661792.95</v>
      </c>
    </row>
    <row r="259" spans="1:7" ht="12">
      <c r="A259" s="3" t="s">
        <v>15</v>
      </c>
      <c r="B259" s="3">
        <f aca="true" t="shared" si="25" ref="B259:G259">SUM(B255:B258)</f>
        <v>344</v>
      </c>
      <c r="C259" s="3">
        <f t="shared" si="25"/>
        <v>49</v>
      </c>
      <c r="D259" s="1">
        <f t="shared" si="25"/>
        <v>9005378.5</v>
      </c>
      <c r="E259" s="1">
        <f t="shared" si="25"/>
        <v>6327776.35</v>
      </c>
      <c r="F259" s="1">
        <f t="shared" si="25"/>
        <v>2677602.1500000004</v>
      </c>
      <c r="G259" s="1">
        <f t="shared" si="25"/>
        <v>828535.97</v>
      </c>
    </row>
    <row r="262" spans="1:2" ht="13.5" thickBot="1">
      <c r="A262" s="9" t="s">
        <v>48</v>
      </c>
      <c r="B262" s="9"/>
    </row>
    <row r="263" spans="1:7" ht="12.75" thickTop="1">
      <c r="A263" s="5" t="s">
        <v>1</v>
      </c>
      <c r="B263" s="6" t="s">
        <v>2</v>
      </c>
      <c r="C263" s="6" t="s">
        <v>2</v>
      </c>
      <c r="D263" s="6" t="s">
        <v>7</v>
      </c>
      <c r="E263" s="6" t="s">
        <v>7</v>
      </c>
      <c r="F263" s="6" t="s">
        <v>5</v>
      </c>
      <c r="G263" s="10" t="s">
        <v>10</v>
      </c>
    </row>
    <row r="264" spans="1:7" ht="12.75" thickBot="1">
      <c r="A264" s="7" t="s">
        <v>0</v>
      </c>
      <c r="B264" s="8" t="s">
        <v>3</v>
      </c>
      <c r="C264" s="8" t="s">
        <v>4</v>
      </c>
      <c r="D264" s="8" t="s">
        <v>8</v>
      </c>
      <c r="E264" s="8" t="s">
        <v>9</v>
      </c>
      <c r="F264" s="8" t="s">
        <v>6</v>
      </c>
      <c r="G264" s="11" t="s">
        <v>11</v>
      </c>
    </row>
    <row r="265" spans="1:7" ht="12.75" thickTop="1">
      <c r="A265" s="3" t="s">
        <v>12</v>
      </c>
      <c r="B265" s="3">
        <v>6</v>
      </c>
      <c r="C265" s="3">
        <v>2</v>
      </c>
      <c r="D265" s="1">
        <v>287932</v>
      </c>
      <c r="E265" s="1">
        <v>204277.85</v>
      </c>
      <c r="F265" s="1">
        <f>SUM(D265-E265)</f>
        <v>83654.15</v>
      </c>
      <c r="G265" s="1">
        <v>21750.09</v>
      </c>
    </row>
    <row r="266" spans="1:7" ht="13.5">
      <c r="A266" s="4" t="s">
        <v>13</v>
      </c>
      <c r="B266" s="4">
        <v>11</v>
      </c>
      <c r="C266" s="4">
        <v>4</v>
      </c>
      <c r="D266" s="2">
        <v>280883</v>
      </c>
      <c r="E266" s="2">
        <v>192118.3</v>
      </c>
      <c r="F266" s="2">
        <f>SUM(D266-E266)</f>
        <v>88764.70000000001</v>
      </c>
      <c r="G266" s="2">
        <v>23078.86</v>
      </c>
    </row>
    <row r="267" spans="1:7" ht="12">
      <c r="A267" s="3" t="s">
        <v>15</v>
      </c>
      <c r="B267" s="3">
        <f aca="true" t="shared" si="26" ref="B267:G267">SUM(B265:B266)</f>
        <v>17</v>
      </c>
      <c r="C267" s="3">
        <f t="shared" si="26"/>
        <v>6</v>
      </c>
      <c r="D267" s="1">
        <f t="shared" si="26"/>
        <v>568815</v>
      </c>
      <c r="E267" s="1">
        <f t="shared" si="26"/>
        <v>396396.15</v>
      </c>
      <c r="F267" s="1">
        <f t="shared" si="26"/>
        <v>172418.85</v>
      </c>
      <c r="G267" s="1">
        <f t="shared" si="26"/>
        <v>44828.95</v>
      </c>
    </row>
    <row r="270" spans="1:2" ht="13.5" thickBot="1">
      <c r="A270" s="9" t="s">
        <v>49</v>
      </c>
      <c r="B270" s="9"/>
    </row>
    <row r="271" spans="1:7" ht="12.75" thickTop="1">
      <c r="A271" s="5" t="s">
        <v>1</v>
      </c>
      <c r="B271" s="6" t="s">
        <v>2</v>
      </c>
      <c r="C271" s="6" t="s">
        <v>2</v>
      </c>
      <c r="D271" s="6" t="s">
        <v>7</v>
      </c>
      <c r="E271" s="6" t="s">
        <v>7</v>
      </c>
      <c r="F271" s="6" t="s">
        <v>5</v>
      </c>
      <c r="G271" s="10" t="s">
        <v>10</v>
      </c>
    </row>
    <row r="272" spans="1:7" ht="12.75" thickBot="1">
      <c r="A272" s="7" t="s">
        <v>0</v>
      </c>
      <c r="B272" s="8" t="s">
        <v>3</v>
      </c>
      <c r="C272" s="8" t="s">
        <v>4</v>
      </c>
      <c r="D272" s="8" t="s">
        <v>8</v>
      </c>
      <c r="E272" s="8" t="s">
        <v>9</v>
      </c>
      <c r="F272" s="8" t="s">
        <v>6</v>
      </c>
      <c r="G272" s="11" t="s">
        <v>11</v>
      </c>
    </row>
    <row r="273" spans="1:7" ht="12.75" thickTop="1">
      <c r="A273" s="3" t="s">
        <v>12</v>
      </c>
      <c r="B273" s="3">
        <v>175</v>
      </c>
      <c r="C273" s="3">
        <v>60</v>
      </c>
      <c r="D273" s="1">
        <v>2941756</v>
      </c>
      <c r="E273" s="1">
        <v>1986284.75</v>
      </c>
      <c r="F273" s="1">
        <f>SUM(D273-E273)</f>
        <v>955471.25</v>
      </c>
      <c r="G273" s="1">
        <v>248423.12</v>
      </c>
    </row>
    <row r="274" spans="1:7" ht="12">
      <c r="A274" s="3" t="s">
        <v>13</v>
      </c>
      <c r="B274" s="3">
        <v>117</v>
      </c>
      <c r="C274" s="3">
        <v>41</v>
      </c>
      <c r="D274" s="1">
        <v>1800095</v>
      </c>
      <c r="E274" s="1">
        <v>1184943.7</v>
      </c>
      <c r="F274" s="1">
        <f>SUM(D274-E274)</f>
        <v>615151.3</v>
      </c>
      <c r="G274" s="1">
        <v>159939.81</v>
      </c>
    </row>
    <row r="275" spans="1:7" ht="12">
      <c r="A275" s="3" t="s">
        <v>16</v>
      </c>
      <c r="B275" s="3">
        <v>2</v>
      </c>
      <c r="C275" s="3">
        <v>1</v>
      </c>
      <c r="D275" s="1">
        <v>2404</v>
      </c>
      <c r="E275" s="1">
        <v>1619.85</v>
      </c>
      <c r="F275" s="1">
        <f>SUM(D275-E275)</f>
        <v>784.1500000000001</v>
      </c>
      <c r="G275" s="30">
        <v>203.89</v>
      </c>
    </row>
    <row r="276" spans="1:7" ht="12">
      <c r="A276" s="3" t="s">
        <v>17</v>
      </c>
      <c r="B276" s="3">
        <v>78</v>
      </c>
      <c r="C276" s="3">
        <v>1</v>
      </c>
      <c r="D276" s="1">
        <v>2925770</v>
      </c>
      <c r="E276" s="1">
        <v>2104159.65</v>
      </c>
      <c r="F276" s="1">
        <f>SUM(D276-E276)</f>
        <v>821610.3500000001</v>
      </c>
      <c r="G276" s="1">
        <v>147889.95</v>
      </c>
    </row>
    <row r="277" spans="1:7" ht="13.5">
      <c r="A277" s="4" t="s">
        <v>14</v>
      </c>
      <c r="B277" s="4">
        <v>518</v>
      </c>
      <c r="C277" s="4">
        <v>12</v>
      </c>
      <c r="D277" s="2">
        <v>27179907</v>
      </c>
      <c r="E277" s="2">
        <v>19195242.15</v>
      </c>
      <c r="F277" s="2">
        <f>SUM(D277-E277)</f>
        <v>7984664.8500000015</v>
      </c>
      <c r="G277" s="2">
        <v>2595018.05</v>
      </c>
    </row>
    <row r="278" spans="1:7" ht="12">
      <c r="A278" s="3" t="s">
        <v>15</v>
      </c>
      <c r="B278" s="12">
        <f aca="true" t="shared" si="27" ref="B278:G278">SUM(B273:B277)</f>
        <v>890</v>
      </c>
      <c r="C278" s="3">
        <f t="shared" si="27"/>
        <v>115</v>
      </c>
      <c r="D278" s="1">
        <f t="shared" si="27"/>
        <v>34849932</v>
      </c>
      <c r="E278" s="1">
        <f t="shared" si="27"/>
        <v>24472250.099999998</v>
      </c>
      <c r="F278" s="1">
        <f t="shared" si="27"/>
        <v>10377681.900000002</v>
      </c>
      <c r="G278" s="1">
        <f t="shared" si="27"/>
        <v>3151474.82</v>
      </c>
    </row>
    <row r="281" spans="1:2" ht="13.5" thickBot="1">
      <c r="A281" s="9" t="s">
        <v>50</v>
      </c>
      <c r="B281" s="9"/>
    </row>
    <row r="282" spans="1:7" ht="12.75" thickTop="1">
      <c r="A282" s="5" t="s">
        <v>1</v>
      </c>
      <c r="B282" s="6" t="s">
        <v>2</v>
      </c>
      <c r="C282" s="6" t="s">
        <v>2</v>
      </c>
      <c r="D282" s="6" t="s">
        <v>7</v>
      </c>
      <c r="E282" s="6" t="s">
        <v>7</v>
      </c>
      <c r="F282" s="6" t="s">
        <v>5</v>
      </c>
      <c r="G282" s="10" t="s">
        <v>10</v>
      </c>
    </row>
    <row r="283" spans="1:7" ht="12.75" thickBot="1">
      <c r="A283" s="7" t="s">
        <v>0</v>
      </c>
      <c r="B283" s="8" t="s">
        <v>3</v>
      </c>
      <c r="C283" s="8" t="s">
        <v>4</v>
      </c>
      <c r="D283" s="8" t="s">
        <v>8</v>
      </c>
      <c r="E283" s="8" t="s">
        <v>9</v>
      </c>
      <c r="F283" s="8" t="s">
        <v>6</v>
      </c>
      <c r="G283" s="11" t="s">
        <v>11</v>
      </c>
    </row>
    <row r="284" spans="1:7" ht="12.75" thickTop="1">
      <c r="A284" s="3" t="s">
        <v>12</v>
      </c>
      <c r="B284" s="3">
        <v>18</v>
      </c>
      <c r="C284" s="3">
        <v>6</v>
      </c>
      <c r="D284" s="1">
        <v>435703</v>
      </c>
      <c r="E284" s="1">
        <v>288417.9</v>
      </c>
      <c r="F284" s="1">
        <f>SUM(D284-E284)</f>
        <v>147285.09999999998</v>
      </c>
      <c r="G284" s="1">
        <v>38294.13</v>
      </c>
    </row>
    <row r="285" spans="1:7" ht="12">
      <c r="A285" s="3" t="s">
        <v>13</v>
      </c>
      <c r="B285" s="3">
        <v>6</v>
      </c>
      <c r="C285" s="3">
        <v>2</v>
      </c>
      <c r="D285" s="1">
        <v>97709</v>
      </c>
      <c r="E285" s="1">
        <v>58914.8</v>
      </c>
      <c r="F285" s="1">
        <f>SUM(D285-E285)</f>
        <v>38794.2</v>
      </c>
      <c r="G285" s="1">
        <v>10086.53</v>
      </c>
    </row>
    <row r="286" spans="1:7" ht="13.5">
      <c r="A286" s="4" t="s">
        <v>14</v>
      </c>
      <c r="B286" s="4">
        <v>336</v>
      </c>
      <c r="C286" s="4">
        <v>10</v>
      </c>
      <c r="D286" s="2">
        <v>13575255</v>
      </c>
      <c r="E286" s="2">
        <v>9661701.65</v>
      </c>
      <c r="F286" s="2">
        <f>SUM(D286-E286)</f>
        <v>3913553.3499999996</v>
      </c>
      <c r="G286" s="2">
        <v>1271905.9</v>
      </c>
    </row>
    <row r="287" spans="1:7" ht="12">
      <c r="A287" s="3" t="s">
        <v>15</v>
      </c>
      <c r="B287" s="3">
        <f aca="true" t="shared" si="28" ref="B287:G287">SUM(B284:B286)</f>
        <v>360</v>
      </c>
      <c r="C287" s="3">
        <f t="shared" si="28"/>
        <v>18</v>
      </c>
      <c r="D287" s="1">
        <f t="shared" si="28"/>
        <v>14108667</v>
      </c>
      <c r="E287" s="1">
        <f t="shared" si="28"/>
        <v>10009034.35</v>
      </c>
      <c r="F287" s="1">
        <f t="shared" si="28"/>
        <v>4099632.6499999994</v>
      </c>
      <c r="G287" s="1">
        <f t="shared" si="28"/>
        <v>1320286.5599999998</v>
      </c>
    </row>
    <row r="290" spans="1:2" ht="13.5" thickBot="1">
      <c r="A290" s="9" t="s">
        <v>51</v>
      </c>
      <c r="B290" s="9"/>
    </row>
    <row r="291" spans="1:7" ht="12.75" thickTop="1">
      <c r="A291" s="5" t="s">
        <v>1</v>
      </c>
      <c r="B291" s="6" t="s">
        <v>2</v>
      </c>
      <c r="C291" s="6" t="s">
        <v>2</v>
      </c>
      <c r="D291" s="6" t="s">
        <v>7</v>
      </c>
      <c r="E291" s="6" t="s">
        <v>7</v>
      </c>
      <c r="F291" s="6" t="s">
        <v>5</v>
      </c>
      <c r="G291" s="10" t="s">
        <v>10</v>
      </c>
    </row>
    <row r="292" spans="1:7" ht="12.75" thickBot="1">
      <c r="A292" s="7" t="s">
        <v>0</v>
      </c>
      <c r="B292" s="8" t="s">
        <v>3</v>
      </c>
      <c r="C292" s="8" t="s">
        <v>4</v>
      </c>
      <c r="D292" s="8" t="s">
        <v>8</v>
      </c>
      <c r="E292" s="8" t="s">
        <v>9</v>
      </c>
      <c r="F292" s="8" t="s">
        <v>6</v>
      </c>
      <c r="G292" s="11" t="s">
        <v>11</v>
      </c>
    </row>
    <row r="293" spans="1:7" ht="12.75" thickTop="1">
      <c r="A293" s="3" t="s">
        <v>12</v>
      </c>
      <c r="B293" s="3">
        <v>47</v>
      </c>
      <c r="C293" s="3">
        <v>16</v>
      </c>
      <c r="D293" s="1">
        <v>752220</v>
      </c>
      <c r="E293" s="1">
        <v>511576.55</v>
      </c>
      <c r="F293" s="1">
        <f>SUM(D293-E293)</f>
        <v>240643.45</v>
      </c>
      <c r="G293" s="1">
        <v>62567.43</v>
      </c>
    </row>
    <row r="294" spans="1:7" ht="12">
      <c r="A294" s="3" t="s">
        <v>13</v>
      </c>
      <c r="B294" s="3">
        <v>21</v>
      </c>
      <c r="C294" s="3">
        <v>7</v>
      </c>
      <c r="D294" s="1">
        <v>149750</v>
      </c>
      <c r="E294" s="1">
        <v>103516.35</v>
      </c>
      <c r="F294" s="1">
        <f>SUM(D294-E294)</f>
        <v>46233.649999999994</v>
      </c>
      <c r="G294" s="1">
        <v>12020.81</v>
      </c>
    </row>
    <row r="295" spans="1:7" ht="13.5">
      <c r="A295" s="4" t="s">
        <v>14</v>
      </c>
      <c r="B295" s="4">
        <v>536</v>
      </c>
      <c r="C295" s="4">
        <v>13</v>
      </c>
      <c r="D295" s="2">
        <v>22688788</v>
      </c>
      <c r="E295" s="2">
        <v>15951590.45</v>
      </c>
      <c r="F295" s="2">
        <f>SUM(D295-E295)</f>
        <v>6737197.550000001</v>
      </c>
      <c r="G295" s="2">
        <v>2189590.91</v>
      </c>
    </row>
    <row r="296" spans="1:7" ht="12">
      <c r="A296" s="3" t="s">
        <v>15</v>
      </c>
      <c r="B296" s="3">
        <f aca="true" t="shared" si="29" ref="B296:G296">SUM(B293:B295)</f>
        <v>604</v>
      </c>
      <c r="C296" s="3">
        <f t="shared" si="29"/>
        <v>36</v>
      </c>
      <c r="D296" s="1">
        <f t="shared" si="29"/>
        <v>23590758</v>
      </c>
      <c r="E296" s="1">
        <f t="shared" si="29"/>
        <v>16566683.35</v>
      </c>
      <c r="F296" s="1">
        <f t="shared" si="29"/>
        <v>7024074.65</v>
      </c>
      <c r="G296" s="1">
        <f t="shared" si="29"/>
        <v>2264179.1500000004</v>
      </c>
    </row>
    <row r="301" spans="1:2" ht="13.5" thickBot="1">
      <c r="A301" s="9" t="s">
        <v>52</v>
      </c>
      <c r="B301" s="9"/>
    </row>
    <row r="302" spans="1:7" ht="12.75" thickTop="1">
      <c r="A302" s="5" t="s">
        <v>1</v>
      </c>
      <c r="B302" s="6" t="s">
        <v>2</v>
      </c>
      <c r="C302" s="6" t="s">
        <v>2</v>
      </c>
      <c r="D302" s="6" t="s">
        <v>7</v>
      </c>
      <c r="E302" s="6" t="s">
        <v>7</v>
      </c>
      <c r="F302" s="6" t="s">
        <v>5</v>
      </c>
      <c r="G302" s="10" t="s">
        <v>10</v>
      </c>
    </row>
    <row r="303" spans="1:7" ht="12.75" thickBot="1">
      <c r="A303" s="7" t="s">
        <v>0</v>
      </c>
      <c r="B303" s="8" t="s">
        <v>3</v>
      </c>
      <c r="C303" s="8" t="s">
        <v>4</v>
      </c>
      <c r="D303" s="8" t="s">
        <v>8</v>
      </c>
      <c r="E303" s="8" t="s">
        <v>9</v>
      </c>
      <c r="F303" s="8" t="s">
        <v>6</v>
      </c>
      <c r="G303" s="11" t="s">
        <v>11</v>
      </c>
    </row>
    <row r="304" spans="1:7" ht="12.75" thickTop="1">
      <c r="A304" s="3" t="s">
        <v>12</v>
      </c>
      <c r="B304" s="3">
        <v>9</v>
      </c>
      <c r="C304" s="3">
        <v>3</v>
      </c>
      <c r="D304" s="1">
        <v>167338</v>
      </c>
      <c r="E304" s="1">
        <v>110715.75</v>
      </c>
      <c r="F304" s="1">
        <f>SUM(D304-E304)</f>
        <v>56622.25</v>
      </c>
      <c r="G304" s="1">
        <v>14721.82</v>
      </c>
    </row>
    <row r="305" spans="1:7" ht="12">
      <c r="A305" s="3" t="s">
        <v>13</v>
      </c>
      <c r="B305" s="3">
        <v>12</v>
      </c>
      <c r="C305" s="3">
        <v>4</v>
      </c>
      <c r="D305" s="1">
        <v>216960</v>
      </c>
      <c r="E305" s="1">
        <v>156402.85</v>
      </c>
      <c r="F305" s="1">
        <f>SUM(D305-E305)</f>
        <v>60557.149999999994</v>
      </c>
      <c r="G305" s="1">
        <v>15744.92</v>
      </c>
    </row>
    <row r="306" spans="1:7" ht="13.5">
      <c r="A306" s="4" t="s">
        <v>14</v>
      </c>
      <c r="B306" s="4">
        <v>73</v>
      </c>
      <c r="C306" s="4">
        <v>2</v>
      </c>
      <c r="D306" s="2">
        <v>2990294</v>
      </c>
      <c r="E306" s="2">
        <v>2045937.25</v>
      </c>
      <c r="F306" s="2">
        <f>SUM(D306-E306)</f>
        <v>944356.75</v>
      </c>
      <c r="G306" s="2">
        <v>306916.18</v>
      </c>
    </row>
    <row r="307" spans="1:7" ht="12">
      <c r="A307" s="3" t="s">
        <v>15</v>
      </c>
      <c r="B307" s="3">
        <f aca="true" t="shared" si="30" ref="B307:G307">SUM(B304:B306)</f>
        <v>94</v>
      </c>
      <c r="C307" s="3">
        <f t="shared" si="30"/>
        <v>9</v>
      </c>
      <c r="D307" s="1">
        <f t="shared" si="30"/>
        <v>3374592</v>
      </c>
      <c r="E307" s="1">
        <f t="shared" si="30"/>
        <v>2313055.85</v>
      </c>
      <c r="F307" s="1">
        <f t="shared" si="30"/>
        <v>1061536.15</v>
      </c>
      <c r="G307" s="1">
        <f t="shared" si="30"/>
        <v>337382.92</v>
      </c>
    </row>
    <row r="308" spans="1:7" ht="12">
      <c r="A308" s="3"/>
      <c r="B308" s="3"/>
      <c r="C308" s="3"/>
      <c r="D308" s="1"/>
      <c r="E308" s="1"/>
      <c r="F308" s="1"/>
      <c r="G308" s="1"/>
    </row>
    <row r="309" spans="1:7" ht="15">
      <c r="A309" s="32" t="s">
        <v>63</v>
      </c>
      <c r="B309" s="32"/>
      <c r="C309" s="32"/>
      <c r="D309" s="32"/>
      <c r="E309" s="32"/>
      <c r="F309" s="1"/>
      <c r="G309" s="1"/>
    </row>
    <row r="310" spans="1:7" ht="15">
      <c r="A310" s="23"/>
      <c r="B310" s="23"/>
      <c r="C310" s="23"/>
      <c r="D310" s="23"/>
      <c r="E310" s="23"/>
      <c r="F310" s="1"/>
      <c r="G310" s="1"/>
    </row>
    <row r="311" spans="1:7" ht="12">
      <c r="A311" s="34" t="s">
        <v>55</v>
      </c>
      <c r="B311" s="34"/>
      <c r="D311" s="3" t="s">
        <v>7</v>
      </c>
      <c r="E311" s="3" t="s">
        <v>7</v>
      </c>
      <c r="F311" s="3" t="s">
        <v>5</v>
      </c>
      <c r="G311" s="3" t="s">
        <v>10</v>
      </c>
    </row>
    <row r="312" spans="1:7" ht="12">
      <c r="A312" s="35" t="s">
        <v>56</v>
      </c>
      <c r="B312" s="35"/>
      <c r="D312" s="24" t="s">
        <v>8</v>
      </c>
      <c r="E312" s="24" t="s">
        <v>9</v>
      </c>
      <c r="F312" s="24" t="s">
        <v>6</v>
      </c>
      <c r="G312" s="24" t="s">
        <v>11</v>
      </c>
    </row>
    <row r="314" spans="1:7" ht="12">
      <c r="A314" s="31" t="s">
        <v>57</v>
      </c>
      <c r="B314" s="31"/>
      <c r="D314" s="25">
        <v>67103701</v>
      </c>
      <c r="E314" s="25">
        <v>45066854.6</v>
      </c>
      <c r="F314" s="25">
        <f>SUM(D314-E314)</f>
        <v>22036846.4</v>
      </c>
      <c r="G314" s="25">
        <v>5729594.65</v>
      </c>
    </row>
    <row r="315" spans="1:7" ht="12">
      <c r="A315" s="31" t="s">
        <v>58</v>
      </c>
      <c r="B315" s="31"/>
      <c r="D315" s="25">
        <v>28537681.25</v>
      </c>
      <c r="E315" s="25">
        <v>19336279.55</v>
      </c>
      <c r="F315" s="25">
        <f>SUM(D315-E315)</f>
        <v>9201401.7</v>
      </c>
      <c r="G315" s="25">
        <v>2392371.74</v>
      </c>
    </row>
    <row r="316" spans="1:7" ht="12">
      <c r="A316" s="31" t="s">
        <v>59</v>
      </c>
      <c r="B316" s="31"/>
      <c r="D316" s="25">
        <v>903765</v>
      </c>
      <c r="E316" s="25">
        <v>599985.45</v>
      </c>
      <c r="F316" s="25">
        <f>SUM(D316-E316)</f>
        <v>303779.55000000005</v>
      </c>
      <c r="G316" s="25">
        <v>78982.81</v>
      </c>
    </row>
    <row r="317" spans="1:7" ht="12">
      <c r="A317" s="31" t="s">
        <v>60</v>
      </c>
      <c r="B317" s="31"/>
      <c r="D317" s="25">
        <v>36701859.5</v>
      </c>
      <c r="E317" s="25">
        <v>26069480.6</v>
      </c>
      <c r="F317" s="25">
        <f>SUM(D317-E317)</f>
        <v>10632378.899999999</v>
      </c>
      <c r="G317" s="25">
        <v>1913830.59</v>
      </c>
    </row>
    <row r="318" spans="1:7" ht="13.5">
      <c r="A318" s="31" t="s">
        <v>61</v>
      </c>
      <c r="B318" s="31"/>
      <c r="D318" s="26">
        <v>332165239</v>
      </c>
      <c r="E318" s="26">
        <v>232948937.7</v>
      </c>
      <c r="F318" s="26">
        <f>SUM(D318-E318)</f>
        <v>99216301.30000001</v>
      </c>
      <c r="G318" s="26">
        <v>32245323.48</v>
      </c>
    </row>
    <row r="319" spans="1:7" ht="12">
      <c r="A319" s="31" t="s">
        <v>62</v>
      </c>
      <c r="B319" s="31"/>
      <c r="D319" s="25">
        <f>SUM(D314:D318)</f>
        <v>465412245.75</v>
      </c>
      <c r="E319" s="25">
        <f>SUM(E314:E318)</f>
        <v>324021537.9</v>
      </c>
      <c r="F319" s="25">
        <f>SUM(F314:F318)</f>
        <v>141390707.85000002</v>
      </c>
      <c r="G319" s="25">
        <f>SUM(G314:G318)</f>
        <v>42360103.27</v>
      </c>
    </row>
    <row r="320" spans="1:7" ht="12">
      <c r="A320" s="3"/>
      <c r="B320" s="3"/>
      <c r="C320" s="3"/>
      <c r="D320" s="1"/>
      <c r="E320" s="1"/>
      <c r="F320" s="1"/>
      <c r="G320" s="1"/>
    </row>
    <row r="322" spans="1:5" ht="12">
      <c r="A322" s="33" t="s">
        <v>53</v>
      </c>
      <c r="B322" s="33"/>
      <c r="C322" s="33"/>
      <c r="D322" s="33"/>
      <c r="E322" s="29">
        <f>B7+B17+B26+B37+B48+B57+B66+B76+B86+B95+B110+B119+B130+B138+B147+B157+B166+B174+B184+B194+B208+B217+B227+B237+B248+B259+B267+B278+B287+B296+B307</f>
        <v>12962</v>
      </c>
    </row>
    <row r="323" spans="1:5" ht="12">
      <c r="A323" s="19" t="s">
        <v>54</v>
      </c>
      <c r="B323" s="19"/>
      <c r="C323" s="19"/>
      <c r="D323" s="19"/>
      <c r="E323" s="29">
        <f>SUM(C7+C17+C26+C37+C48+C57+C66+C76+C86+C95+C110+C119+C130+C138+C147+C157+C166+C174+C184+C194+C208+C217+C227+C237+C248+C259+C267+C278+C287+C296+C307)</f>
        <v>1727</v>
      </c>
    </row>
    <row r="324" spans="1:5" ht="12">
      <c r="A324" s="33" t="s">
        <v>18</v>
      </c>
      <c r="B324" s="33"/>
      <c r="C324" s="33"/>
      <c r="D324" s="33"/>
      <c r="E324" s="20">
        <f>SUM(D7+D17+D26+D37+D48+D57+D66+D76+D86+D95+D110+D119+D130+D138+D147+D157+D166+D174+D184+D194+D208+D217+D227+D237+D248+D259+D267+D278+D287+D296+D307)</f>
        <v>465412245.75</v>
      </c>
    </row>
    <row r="325" spans="1:5" ht="12">
      <c r="A325" s="33" t="s">
        <v>19</v>
      </c>
      <c r="B325" s="33"/>
      <c r="C325" s="33"/>
      <c r="D325" s="33"/>
      <c r="E325" s="20">
        <f>SUM(E7+E17+E26+E37+E48+E57+E66+E76+E86+E95+E110+E119+E130+E138+E147+E157+E166+E174+E184+E194+E208+E217+E227+E237+E248+E259+E267+E278+E287+E296+E307)</f>
        <v>324021537.90000004</v>
      </c>
    </row>
    <row r="326" spans="1:5" ht="12">
      <c r="A326" s="33" t="s">
        <v>20</v>
      </c>
      <c r="B326" s="33"/>
      <c r="C326" s="33"/>
      <c r="D326" s="33"/>
      <c r="E326" s="20">
        <f>SUM(F7+F17+F26+F37+F48+F57+F66+F76+F86+F95+F110+F119+F130+F138+F147+F157+F166+F174+F184+F194+F208+F217+F227+F237+F248+F259+F267+F278+F287+F296+F307)</f>
        <v>141390707.85000002</v>
      </c>
    </row>
    <row r="327" spans="1:5" ht="12">
      <c r="A327" s="33" t="s">
        <v>21</v>
      </c>
      <c r="B327" s="33"/>
      <c r="C327" s="33"/>
      <c r="D327" s="33"/>
      <c r="E327" s="20">
        <f>SUM(G7+G17+G26+G37+G48+G57+G66+G76+G86+G95+G110+G119+G130+G138+G147+G157+G166+G174+G184+G194+G208+G217+G227+G237+G248+G259+G267+G278+G287+G296+G307)</f>
        <v>42360103.269999996</v>
      </c>
    </row>
    <row r="328" ht="12">
      <c r="E328" s="1"/>
    </row>
    <row r="329" ht="12">
      <c r="E329" s="1"/>
    </row>
  </sheetData>
  <sheetProtection/>
  <mergeCells count="14">
    <mergeCell ref="A324:D324"/>
    <mergeCell ref="A325:D325"/>
    <mergeCell ref="A326:D326"/>
    <mergeCell ref="A327:D327"/>
    <mergeCell ref="A318:B318"/>
    <mergeCell ref="A319:B319"/>
    <mergeCell ref="A314:B314"/>
    <mergeCell ref="A315:B315"/>
    <mergeCell ref="A316:B316"/>
    <mergeCell ref="A317:B317"/>
    <mergeCell ref="A309:E309"/>
    <mergeCell ref="A322:D322"/>
    <mergeCell ref="A311:B311"/>
    <mergeCell ref="A312:B312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SECOND QUARTER FY 2018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2018-01-08T16:00:08Z</cp:lastPrinted>
  <dcterms:created xsi:type="dcterms:W3CDTF">2001-07-11T20:25:32Z</dcterms:created>
  <dcterms:modified xsi:type="dcterms:W3CDTF">2018-01-08T16:20:41Z</dcterms:modified>
  <cp:category/>
  <cp:version/>
  <cp:contentType/>
  <cp:contentStatus/>
</cp:coreProperties>
</file>