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<sst xmlns="http://schemas.openxmlformats.org/spreadsheetml/2006/main" count="45" uniqueCount="32">
  <si>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</si>
  <si>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</si>
  <si>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</si>
  <si>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SEPTEMBER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</si>
  <si>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</si>
  <si>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</si>
  <si>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</si>
  <si>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</si>
  <si>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</si>
  <si>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</si>
  <si>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</si>
  <si>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</si>
  <si>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</si>
  <si>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</si>
  <si>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</si>
  <si>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</si>
  <si>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</si>
  <si>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</si>
  <si>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</si>
  <si>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</si>
  <si>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</si>
  <si>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</si>
  <si>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</si>
  <si>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SEPTEMBER 30, 2008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</si>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</sst>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25</v>
      </c>
      <c r="D9" s="22">
        <v>300795</v>
      </c>
      <c r="E9" s="23">
        <v>23193879.6</v>
      </c>
      <c r="F9" s="23">
        <v>4931506.8</v>
      </c>
      <c r="G9" s="23">
        <v>30482801.89</v>
      </c>
      <c r="H9" s="24">
        <v>35212524.28</v>
      </c>
    </row>
    <row r="10" ht="23.25">
      <c r="F10" s="25"/>
    </row>
    <row r="11" spans="1:14" ht="12.75">
      <c r="A11" s="26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28" t="str">
        <f>C3</f>
        <v>SEPTEMBER 2008</v>
      </c>
      <c r="D17" s="7"/>
    </row>
    <row r="20" spans="1:8" ht="15">
      <c r="A20" s="4" t="s">
        <v>17</v>
      </c>
      <c r="F20" s="29"/>
      <c r="G20" s="29"/>
      <c r="H20" s="29"/>
    </row>
    <row r="21" spans="1:8" ht="12.75">
      <c r="A21" s="30"/>
      <c r="B21" s="31"/>
      <c r="C21" s="32" t="s">
        <v>18</v>
      </c>
      <c r="D21" s="32"/>
      <c r="E21" s="32"/>
      <c r="F21" s="32" t="s">
        <v>19</v>
      </c>
      <c r="G21" s="32"/>
      <c r="H21" s="32"/>
    </row>
    <row r="22" spans="1:8" ht="13.5" thickBot="1">
      <c r="A22" s="30"/>
      <c r="B22" s="31"/>
      <c r="C22" s="30"/>
      <c r="D22" s="33"/>
      <c r="E22" s="34"/>
      <c r="F22" s="30"/>
      <c r="G22" s="33"/>
      <c r="H22" s="34"/>
    </row>
    <row r="23" spans="1:8" ht="13.5" thickBot="1">
      <c r="A23" s="35"/>
      <c r="B23" s="36">
        <v>39692</v>
      </c>
      <c r="C23" s="37">
        <v>39661</v>
      </c>
      <c r="D23" s="38" t="s">
        <v>20</v>
      </c>
      <c r="E23" s="39" t="s">
        <v>21</v>
      </c>
      <c r="F23" s="37">
        <v>39326</v>
      </c>
      <c r="G23" s="38" t="s">
        <v>20</v>
      </c>
      <c r="H23" s="39" t="s">
        <v>21</v>
      </c>
    </row>
    <row r="24" spans="1:8" ht="21.75" customHeight="1" thickBot="1">
      <c r="A24" s="40" t="s">
        <v>15</v>
      </c>
      <c r="B24" s="41">
        <f>'Landbased Revenue'!E9</f>
        <v>23193879.6</v>
      </c>
      <c r="C24" s="41">
        <f>'Landbased Revenue'!G9</f>
        <v>30482801.89</v>
      </c>
      <c r="D24" s="42">
        <f>B24-C24</f>
        <v>-7288922.289999999</v>
      </c>
      <c r="E24" s="43">
        <f>D24/C24</f>
        <v>-0.2391158895531568</v>
      </c>
      <c r="F24" s="44">
        <f>'Landbased Revenue'!H9</f>
        <v>35212524.28</v>
      </c>
      <c r="G24" s="45">
        <f>B24-F24</f>
        <v>-12018644.68</v>
      </c>
      <c r="H24" s="43">
        <f>G24/F24</f>
        <v>-0.34131732744949345</v>
      </c>
    </row>
    <row r="25" spans="3:5" ht="12">
      <c r="C25" s="46"/>
      <c r="D25" s="46"/>
      <c r="E25" s="46"/>
    </row>
    <row r="30" spans="1:5" ht="15">
      <c r="A30" s="1" t="s">
        <v>0</v>
      </c>
      <c r="B30" s="5"/>
      <c r="C30" s="47"/>
      <c r="D30" s="47"/>
      <c r="E30" s="3"/>
    </row>
    <row r="31" spans="1:5" ht="15">
      <c r="A31" s="1" t="s">
        <v>31</v>
      </c>
      <c r="B31" s="5"/>
      <c r="C31" s="47"/>
      <c r="D31" s="47"/>
      <c r="E31" s="3"/>
    </row>
    <row r="32" spans="1:5" ht="15">
      <c r="A32" s="1" t="s">
        <v>22</v>
      </c>
      <c r="C32" s="48" t="s">
        <v>23</v>
      </c>
      <c r="D32" s="47"/>
      <c r="E32" s="3"/>
    </row>
    <row r="33" spans="1:5" ht="12" customHeight="1">
      <c r="A33" s="1"/>
      <c r="C33" s="48" t="s">
        <v>24</v>
      </c>
      <c r="D33" s="47"/>
      <c r="E33" s="3"/>
    </row>
    <row r="34" spans="1:5" ht="12.75" customHeight="1">
      <c r="A34" s="1"/>
      <c r="C34" s="48"/>
      <c r="D34" s="47"/>
      <c r="E34" s="3"/>
    </row>
    <row r="35" spans="1:5" ht="13.5" thickBot="1">
      <c r="A35" s="49"/>
      <c r="B35" s="50"/>
      <c r="C35" s="49"/>
      <c r="D35" s="49"/>
      <c r="E35" s="49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1" t="s">
        <v>15</v>
      </c>
      <c r="B38" s="52">
        <v>36459</v>
      </c>
      <c r="C38" s="53">
        <f>D9+1001204</f>
        <v>1301999</v>
      </c>
      <c r="D38" s="54">
        <f>E9+62994536</f>
        <v>86188415.6</v>
      </c>
      <c r="E38" s="54">
        <f>F9+10191780</f>
        <v>15123286.8</v>
      </c>
    </row>
    <row r="39" ht="20.25">
      <c r="E39" s="55"/>
    </row>
    <row r="40" spans="1:10" ht="15.75" customHeight="1">
      <c r="A40" s="56"/>
      <c r="B40" s="56"/>
      <c r="C40" s="56"/>
      <c r="D40" s="56"/>
      <c r="E40" s="55"/>
      <c r="F40" s="56"/>
      <c r="G40" s="56"/>
      <c r="H40" s="56"/>
      <c r="I40" s="56"/>
      <c r="J40" s="56"/>
    </row>
    <row r="41" s="56" customFormat="1" ht="12.75"/>
    <row r="42" spans="1:10" ht="12.75">
      <c r="A42" s="57"/>
      <c r="B42" s="57"/>
      <c r="C42" s="57"/>
      <c r="D42" s="57"/>
      <c r="E42" s="57"/>
      <c r="F42" s="57"/>
      <c r="G42" s="57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8" ht="12.75" customHeight="1">
      <c r="A44" s="56"/>
      <c r="B44" s="58"/>
      <c r="C44" s="58"/>
      <c r="D44" s="58"/>
      <c r="E44" s="58"/>
      <c r="F44" s="58"/>
      <c r="G44" s="58"/>
      <c r="H44" s="58"/>
    </row>
    <row r="45" ht="12.75" customHeight="1">
      <c r="A45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2008-10-20T14:41:12Z</dcterms:created>
  <dcterms:modified xsi:type="dcterms:W3CDTF">2008-10-20T14:41:20Z</dcterms:modified>
  <cp:category/>
  <cp:version/>
  <cp:contentType/>
  <cp:contentStatus/>
</cp:coreProperties>
</file>