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120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47" i="1" s="1"/>
  <c r="H21" i="1"/>
  <c r="G21" i="1"/>
  <c r="E21" i="1"/>
  <c r="D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1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<sst xmlns="http://schemas.openxmlformats.org/spreadsheetml/2006/main" count="66" uniqueCount="41">
  <si>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</si>
  <si>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</si>
  <si>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</si>
  <si>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</si>
  <si>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SEPTEMBER 2011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</si>
  <si>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</si>
  <si>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</si>
  <si>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</si>
  <si>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</si>
  <si>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</si>
  <si>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</si>
  <si>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</si>
  <si>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</si>
  <si>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</si>
  <si>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</si>
  <si>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</si>
  <si>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</si>
  <si>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</si>
  <si>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</si>
  <si>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</si>
  <si>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</si>
  <si>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</si>
  <si>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</si>
  <si>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</si>
  <si>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</si>
  <si>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</si>
  <si>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</si>
  <si>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</si>
  <si>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</si>
  <si>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</si>
  <si>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</si>
  <si>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</si>
  <si>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</si>
  <si>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</si>
  <si>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2011 -  SEPTEMBER 30, 2011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</si>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</sst>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95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0" fontId="4" fillId="0" borderId="0" xfId="0" applyNumberFormat="1" applyFont="1" applyFill="1" applyAlignment="1" applyProtection="1">
      <alignment vertical="top"/>
    </xf>
    <xf numFmtId="164" fontId="0" fillId="0" borderId="0" xfId="0" applyFill="1"/>
    <xf numFmtId="164" fontId="6" fillId="0" borderId="0" xfId="0" applyFont="1" applyFill="1" applyProtection="1"/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7" fillId="0" borderId="0" xfId="0" applyFont="1" applyFill="1" applyProtection="1"/>
    <xf numFmtId="165" fontId="3" fillId="0" borderId="0" xfId="0" applyNumberFormat="1" applyFont="1" applyFill="1" applyProtection="1"/>
    <xf numFmtId="164" fontId="8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9" fillId="0" borderId="0" xfId="0" applyFont="1" applyFill="1" applyBorder="1"/>
    <xf numFmtId="164" fontId="8" fillId="0" borderId="1" xfId="0" applyNumberFormat="1" applyFont="1" applyFill="1" applyBorder="1" applyAlignment="1" applyProtection="1">
      <alignment horizontal="center"/>
    </xf>
    <xf numFmtId="165" fontId="8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44" fontId="8" fillId="0" borderId="1" xfId="2" applyNumberFormat="1" applyFont="1" applyFill="1" applyBorder="1" applyAlignment="1" applyProtection="1">
      <alignment horizontal="center"/>
    </xf>
    <xf numFmtId="44" fontId="8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8" fillId="0" borderId="4" xfId="0" applyNumberFormat="1" applyFont="1" applyFill="1" applyBorder="1" applyAlignment="1" applyProtection="1">
      <alignment horizontal="center"/>
    </xf>
    <xf numFmtId="165" fontId="8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8" fillId="0" borderId="5" xfId="0" applyNumberFormat="1" applyFont="1" applyFill="1" applyBorder="1" applyAlignment="1" applyProtection="1">
      <alignment horizontal="center"/>
    </xf>
    <xf numFmtId="164" fontId="8" fillId="0" borderId="7" xfId="0" applyNumberFormat="1" applyFont="1" applyFill="1" applyBorder="1" applyAlignment="1" applyProtection="1">
      <alignment horizontal="center"/>
    </xf>
    <xf numFmtId="44" fontId="8" fillId="0" borderId="4" xfId="2" applyNumberFormat="1" applyFont="1" applyFill="1" applyBorder="1" applyAlignment="1" applyProtection="1">
      <alignment horizontal="center"/>
    </xf>
    <xf numFmtId="44" fontId="8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9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9" fillId="0" borderId="7" xfId="0" applyNumberFormat="1" applyFont="1" applyFill="1" applyBorder="1" applyAlignment="1" applyProtection="1">
      <alignment horizontal="left"/>
    </xf>
    <xf numFmtId="165" fontId="9" fillId="0" borderId="7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38" fontId="9" fillId="0" borderId="0" xfId="0" applyNumberFormat="1" applyFont="1" applyFill="1" applyBorder="1" applyAlignment="1" applyProtection="1">
      <alignment horizontal="right"/>
    </xf>
    <xf numFmtId="166" fontId="9" fillId="0" borderId="7" xfId="0" applyNumberFormat="1" applyFont="1" applyFill="1" applyBorder="1" applyAlignment="1">
      <alignment horizontal="right"/>
    </xf>
    <xf numFmtId="5" fontId="9" fillId="0" borderId="7" xfId="0" applyNumberFormat="1" applyFont="1" applyFill="1" applyBorder="1" applyAlignment="1" applyProtection="1">
      <alignment horizontal="right"/>
      <protection locked="0"/>
    </xf>
    <xf numFmtId="166" fontId="9" fillId="0" borderId="7" xfId="0" applyNumberFormat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horizontal="left"/>
    </xf>
    <xf numFmtId="165" fontId="9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Protection="1"/>
    <xf numFmtId="167" fontId="8" fillId="0" borderId="0" xfId="1" applyNumberFormat="1" applyFont="1" applyFill="1" applyBorder="1" applyProtection="1"/>
    <xf numFmtId="5" fontId="8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9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8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9" fillId="0" borderId="7" xfId="0" applyNumberFormat="1" applyFont="1" applyFill="1" applyBorder="1" applyAlignment="1" applyProtection="1">
      <alignment horizontal="right"/>
    </xf>
    <xf numFmtId="37" fontId="9" fillId="0" borderId="9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/>
  </sheetViews>
  <sheetFormatPr defaultRowHeight="12" x14ac:dyDescent="0.15"/>
  <cols>
    <col min="1" max="1" width="20.75" style="6" customWidth="1"/>
    <col min="2" max="2" width="8.5" style="6" customWidth="1"/>
    <col min="3" max="3" width="14.125" style="6" customWidth="1"/>
    <col min="4" max="4" width="15.375" style="6" customWidth="1"/>
    <col min="5" max="5" width="17.125" style="6" customWidth="1"/>
    <col min="6" max="6" width="14.5" style="6" customWidth="1"/>
    <col min="7" max="8" width="13.75" style="6" customWidth="1"/>
    <col min="9" max="16384" width="9" style="6"/>
  </cols>
  <sheetData>
    <row r="1" spans="1:11" ht="14.25" customHeight="1" x14ac:dyDescent="0.2">
      <c r="A1" s="1" t="s">
        <v>0</v>
      </c>
      <c r="B1" s="2"/>
      <c r="C1" s="3"/>
      <c r="D1" s="3" t="s">
        <v>1</v>
      </c>
      <c r="E1" s="4"/>
      <c r="F1" s="5"/>
      <c r="G1" s="5"/>
      <c r="H1" s="5"/>
      <c r="I1" s="5"/>
    </row>
    <row r="2" spans="1:11" ht="15.75" customHeight="1" x14ac:dyDescent="0.2">
      <c r="A2" s="1" t="s">
        <v>2</v>
      </c>
      <c r="B2" s="2"/>
      <c r="C2" s="3"/>
      <c r="D2" s="3"/>
      <c r="E2" s="7"/>
      <c r="F2" s="5"/>
      <c r="G2" s="5"/>
      <c r="H2" s="5"/>
      <c r="I2" s="5"/>
    </row>
    <row r="3" spans="1:11" ht="15.75" customHeight="1" x14ac:dyDescent="0.3">
      <c r="A3" s="1" t="s">
        <v>3</v>
      </c>
      <c r="B3" s="2"/>
      <c r="C3" s="8" t="s">
        <v>4</v>
      </c>
      <c r="D3" s="9"/>
      <c r="E3" s="10"/>
      <c r="F3" s="5"/>
      <c r="G3" s="5"/>
      <c r="H3" s="5"/>
      <c r="I3" s="5"/>
    </row>
    <row r="4" spans="1:11" ht="12.75" x14ac:dyDescent="0.2">
      <c r="A4" s="4"/>
      <c r="B4" s="11"/>
      <c r="C4" s="12"/>
      <c r="D4" s="4"/>
      <c r="E4" s="4"/>
      <c r="F4" s="13"/>
      <c r="G4" s="14"/>
      <c r="H4" s="15"/>
    </row>
    <row r="5" spans="1:11" ht="13.5" thickBot="1" x14ac:dyDescent="0.25">
      <c r="A5" s="4"/>
      <c r="B5" s="11"/>
      <c r="C5" s="4"/>
      <c r="D5" s="4"/>
      <c r="E5" s="4"/>
      <c r="F5" s="13"/>
      <c r="G5" s="14"/>
      <c r="H5" s="16"/>
      <c r="I5" s="17"/>
    </row>
    <row r="6" spans="1:11" ht="12.75" x14ac:dyDescent="0.2">
      <c r="A6" s="18" t="s">
        <v>5</v>
      </c>
      <c r="B6" s="19" t="s">
        <v>6</v>
      </c>
      <c r="C6" s="20" t="s">
        <v>7</v>
      </c>
      <c r="D6" s="21" t="s">
        <v>8</v>
      </c>
      <c r="E6" s="22" t="s">
        <v>8</v>
      </c>
      <c r="F6" s="22" t="s">
        <v>8</v>
      </c>
      <c r="G6" s="23" t="s">
        <v>9</v>
      </c>
      <c r="H6" s="24" t="s">
        <v>10</v>
      </c>
      <c r="I6" s="17"/>
      <c r="K6" s="25"/>
    </row>
    <row r="7" spans="1:11" ht="13.5" thickBot="1" x14ac:dyDescent="0.25">
      <c r="A7" s="26" t="s">
        <v>11</v>
      </c>
      <c r="B7" s="27" t="s">
        <v>12</v>
      </c>
      <c r="C7" s="28" t="s">
        <v>13</v>
      </c>
      <c r="D7" s="29" t="s">
        <v>14</v>
      </c>
      <c r="E7" s="30" t="s">
        <v>15</v>
      </c>
      <c r="F7" s="31" t="s">
        <v>16</v>
      </c>
      <c r="G7" s="32" t="s">
        <v>15</v>
      </c>
      <c r="H7" s="33" t="s">
        <v>17</v>
      </c>
      <c r="I7" s="17"/>
    </row>
    <row r="8" spans="1:11" ht="15.75" customHeight="1" x14ac:dyDescent="0.2">
      <c r="A8" s="34" t="s">
        <v>18</v>
      </c>
      <c r="B8" s="35">
        <v>35342</v>
      </c>
      <c r="C8" s="36">
        <v>30</v>
      </c>
      <c r="D8" s="37">
        <v>94302</v>
      </c>
      <c r="E8" s="38">
        <v>6732512.8899999997</v>
      </c>
      <c r="F8" s="39">
        <f>E8*0.215</f>
        <v>1447490.2713499998</v>
      </c>
      <c r="G8" s="38">
        <v>6429560.2800000003</v>
      </c>
      <c r="H8" s="40">
        <v>7034899.0700000003</v>
      </c>
      <c r="I8" s="41"/>
    </row>
    <row r="9" spans="1:11" ht="15.75" customHeight="1" x14ac:dyDescent="0.2">
      <c r="A9" s="42" t="s">
        <v>19</v>
      </c>
      <c r="B9" s="43">
        <v>36880</v>
      </c>
      <c r="C9" s="44">
        <f>C8</f>
        <v>30</v>
      </c>
      <c r="D9" s="37">
        <v>251784</v>
      </c>
      <c r="E9" s="45">
        <v>12515467.609999999</v>
      </c>
      <c r="F9" s="46">
        <f>E9*0.215</f>
        <v>2690825.5361500001</v>
      </c>
      <c r="G9" s="45">
        <v>13002183.050000001</v>
      </c>
      <c r="H9" s="47">
        <v>11893184.34</v>
      </c>
      <c r="I9" s="41"/>
    </row>
    <row r="10" spans="1:11" ht="15.75" customHeight="1" x14ac:dyDescent="0.2">
      <c r="A10" s="42" t="s">
        <v>20</v>
      </c>
      <c r="B10" s="43">
        <v>34524</v>
      </c>
      <c r="C10" s="44">
        <f t="shared" ref="C10:C19" si="0">C9</f>
        <v>30</v>
      </c>
      <c r="D10" s="37">
        <v>163171</v>
      </c>
      <c r="E10" s="45">
        <v>20250750.57</v>
      </c>
      <c r="F10" s="46">
        <f t="shared" ref="F10:F19" si="1">E10*0.215</f>
        <v>4353911.3725500004</v>
      </c>
      <c r="G10" s="45">
        <v>17562692.199999999</v>
      </c>
      <c r="H10" s="47">
        <v>17119923</v>
      </c>
      <c r="I10" s="41"/>
    </row>
    <row r="11" spans="1:11" ht="15.75" customHeight="1" x14ac:dyDescent="0.2">
      <c r="A11" s="42" t="s">
        <v>21</v>
      </c>
      <c r="B11" s="43">
        <v>34474</v>
      </c>
      <c r="C11" s="44">
        <f t="shared" si="0"/>
        <v>30</v>
      </c>
      <c r="D11" s="37">
        <v>98914</v>
      </c>
      <c r="E11" s="45">
        <v>6358561.5199999996</v>
      </c>
      <c r="F11" s="46">
        <f t="shared" si="1"/>
        <v>1367090.7267999998</v>
      </c>
      <c r="G11" s="45">
        <v>5955698.0999999996</v>
      </c>
      <c r="H11" s="47">
        <v>6200590.4000000004</v>
      </c>
      <c r="I11" s="41"/>
    </row>
    <row r="12" spans="1:11" ht="15.75" customHeight="1" x14ac:dyDescent="0.2">
      <c r="A12" s="42" t="s">
        <v>22</v>
      </c>
      <c r="B12" s="43">
        <v>38127</v>
      </c>
      <c r="C12" s="44">
        <f t="shared" si="0"/>
        <v>30</v>
      </c>
      <c r="D12" s="37">
        <v>146214</v>
      </c>
      <c r="E12" s="45">
        <v>9225321.9199999999</v>
      </c>
      <c r="F12" s="46">
        <f t="shared" si="1"/>
        <v>1983444.2127999999</v>
      </c>
      <c r="G12" s="45">
        <v>9286123.6600000001</v>
      </c>
      <c r="H12" s="47">
        <v>10552430.57</v>
      </c>
      <c r="I12" s="41"/>
    </row>
    <row r="13" spans="1:11" ht="15.75" customHeight="1" x14ac:dyDescent="0.2">
      <c r="A13" s="48" t="s">
        <v>23</v>
      </c>
      <c r="B13" s="49">
        <v>35258</v>
      </c>
      <c r="C13" s="50">
        <f t="shared" si="0"/>
        <v>30</v>
      </c>
      <c r="D13" s="51">
        <v>125522</v>
      </c>
      <c r="E13" s="52">
        <v>10720330.42</v>
      </c>
      <c r="F13" s="53">
        <f t="shared" si="1"/>
        <v>2304871.0403</v>
      </c>
      <c r="G13" s="52">
        <v>9783345.4399999995</v>
      </c>
      <c r="H13" s="54">
        <v>9328730.1500000004</v>
      </c>
      <c r="I13" s="41"/>
    </row>
    <row r="14" spans="1:11" ht="15.75" customHeight="1" x14ac:dyDescent="0.2">
      <c r="A14" s="48" t="s">
        <v>24</v>
      </c>
      <c r="B14" s="49">
        <v>34909</v>
      </c>
      <c r="C14" s="50">
        <f t="shared" si="0"/>
        <v>30</v>
      </c>
      <c r="D14" s="51">
        <v>29364</v>
      </c>
      <c r="E14" s="52">
        <v>1092455.5900000001</v>
      </c>
      <c r="F14" s="53">
        <f t="shared" si="1"/>
        <v>234877.95185000001</v>
      </c>
      <c r="G14" s="52">
        <v>1137966.45</v>
      </c>
      <c r="H14" s="54">
        <v>1236578.32</v>
      </c>
      <c r="I14" s="41"/>
    </row>
    <row r="15" spans="1:11" ht="15.75" customHeight="1" x14ac:dyDescent="0.2">
      <c r="A15" s="48" t="s">
        <v>25</v>
      </c>
      <c r="B15" s="49">
        <v>38495</v>
      </c>
      <c r="C15" s="50">
        <f t="shared" si="0"/>
        <v>30</v>
      </c>
      <c r="D15" s="51">
        <v>345924</v>
      </c>
      <c r="E15" s="52">
        <v>29073175.289999999</v>
      </c>
      <c r="F15" s="53">
        <f t="shared" si="1"/>
        <v>6250732.6873499993</v>
      </c>
      <c r="G15" s="52">
        <v>27316869.370000001</v>
      </c>
      <c r="H15" s="54">
        <v>25722949.48</v>
      </c>
      <c r="I15" s="41"/>
    </row>
    <row r="16" spans="1:11" ht="15.75" customHeight="1" x14ac:dyDescent="0.2">
      <c r="A16" s="42" t="s">
        <v>26</v>
      </c>
      <c r="B16" s="43">
        <v>39218</v>
      </c>
      <c r="C16" s="44">
        <f t="shared" si="0"/>
        <v>30</v>
      </c>
      <c r="D16" s="37">
        <v>54951</v>
      </c>
      <c r="E16" s="45">
        <v>4201613.03</v>
      </c>
      <c r="F16" s="46">
        <f t="shared" si="1"/>
        <v>903346.80145000003</v>
      </c>
      <c r="G16" s="45">
        <v>4472979.91</v>
      </c>
      <c r="H16" s="47">
        <v>4236406.1900000004</v>
      </c>
      <c r="I16" s="41"/>
    </row>
    <row r="17" spans="1:14" ht="15" customHeight="1" x14ac:dyDescent="0.2">
      <c r="A17" s="42" t="s">
        <v>27</v>
      </c>
      <c r="B17" s="43">
        <v>34552</v>
      </c>
      <c r="C17" s="44">
        <f t="shared" si="0"/>
        <v>30</v>
      </c>
      <c r="D17" s="37">
        <v>116277</v>
      </c>
      <c r="E17" s="45">
        <v>10127378.6</v>
      </c>
      <c r="F17" s="46">
        <f t="shared" si="1"/>
        <v>2177386.3989999997</v>
      </c>
      <c r="G17" s="45">
        <v>11084103.4</v>
      </c>
      <c r="H17" s="47">
        <v>11148479.640000001</v>
      </c>
      <c r="I17" s="41"/>
    </row>
    <row r="18" spans="1:14" ht="15.75" customHeight="1" x14ac:dyDescent="0.2">
      <c r="A18" s="42" t="s">
        <v>28</v>
      </c>
      <c r="B18" s="43">
        <v>34582</v>
      </c>
      <c r="C18" s="44">
        <f t="shared" si="0"/>
        <v>30</v>
      </c>
      <c r="D18" s="37">
        <v>91550</v>
      </c>
      <c r="E18" s="45">
        <v>8925248.9499999993</v>
      </c>
      <c r="F18" s="46">
        <f t="shared" si="1"/>
        <v>1918928.5242499998</v>
      </c>
      <c r="G18" s="45">
        <v>8291716.9199999999</v>
      </c>
      <c r="H18" s="47">
        <v>8524455.9600000009</v>
      </c>
      <c r="I18" s="41"/>
    </row>
    <row r="19" spans="1:14" ht="15.75" customHeight="1" x14ac:dyDescent="0.2">
      <c r="A19" s="48" t="s">
        <v>29</v>
      </c>
      <c r="B19" s="49">
        <v>34607</v>
      </c>
      <c r="C19" s="50">
        <f t="shared" si="0"/>
        <v>30</v>
      </c>
      <c r="D19" s="51">
        <v>70895</v>
      </c>
      <c r="E19" s="52">
        <v>5800365.8200000003</v>
      </c>
      <c r="F19" s="53">
        <f t="shared" si="1"/>
        <v>1247078.6513</v>
      </c>
      <c r="G19" s="52">
        <v>5761769.0499999998</v>
      </c>
      <c r="H19" s="54">
        <v>5659931.4299999997</v>
      </c>
      <c r="I19" s="41"/>
    </row>
    <row r="20" spans="1:14" ht="15.75" customHeight="1" thickBot="1" x14ac:dyDescent="0.25">
      <c r="A20" s="55" t="s">
        <v>30</v>
      </c>
      <c r="B20" s="56">
        <v>34696</v>
      </c>
      <c r="C20" s="50">
        <f>C9</f>
        <v>30</v>
      </c>
      <c r="D20" s="51">
        <v>92647</v>
      </c>
      <c r="E20" s="52">
        <v>9079585.7699999996</v>
      </c>
      <c r="F20" s="53">
        <f>E20*0.215</f>
        <v>1952110.9405499999</v>
      </c>
      <c r="G20" s="52">
        <v>9748290.0700000003</v>
      </c>
      <c r="H20" s="54">
        <v>9078385.1699999999</v>
      </c>
      <c r="I20" s="41"/>
    </row>
    <row r="21" spans="1:14" ht="18" customHeight="1" thickBot="1" x14ac:dyDescent="0.3">
      <c r="A21" s="57" t="s">
        <v>31</v>
      </c>
      <c r="B21" s="58" t="s">
        <v>1</v>
      </c>
      <c r="C21" s="59"/>
      <c r="D21" s="60">
        <f>SUM(D8:D20)</f>
        <v>1681515</v>
      </c>
      <c r="E21" s="61">
        <f>SUM(E8:E20)</f>
        <v>134102767.98</v>
      </c>
      <c r="F21" s="61">
        <f>SUM(F8:F20)</f>
        <v>28832095.115699999</v>
      </c>
      <c r="G21" s="62">
        <f>SUM(G8:G20)</f>
        <v>129833297.90000001</v>
      </c>
      <c r="H21" s="61">
        <f>SUM(H8:H20)</f>
        <v>127736943.72000001</v>
      </c>
      <c r="I21" s="41"/>
    </row>
    <row r="22" spans="1:14" ht="12.75" x14ac:dyDescent="0.2">
      <c r="A22" s="63"/>
      <c r="B22" s="64"/>
      <c r="C22" s="65"/>
      <c r="D22" s="66"/>
      <c r="E22" s="67"/>
      <c r="F22" s="67"/>
      <c r="G22" s="67"/>
      <c r="H22" s="67"/>
      <c r="I22" s="41"/>
    </row>
    <row r="23" spans="1:14" s="72" customFormat="1" ht="13.5" x14ac:dyDescent="0.25">
      <c r="A23" s="68"/>
      <c r="B23" s="68"/>
      <c r="C23" s="69"/>
      <c r="D23" s="70"/>
      <c r="E23" s="69"/>
      <c r="F23" s="69"/>
      <c r="G23" s="71"/>
      <c r="H23" s="71"/>
      <c r="I23" s="71"/>
      <c r="J23" s="71"/>
      <c r="K23" s="71"/>
      <c r="L23" s="71"/>
      <c r="M23" s="71"/>
      <c r="N23" s="71"/>
    </row>
    <row r="24" spans="1:14" s="72" customFormat="1" ht="13.5" x14ac:dyDescent="0.25">
      <c r="A24" s="71"/>
      <c r="B24" s="71"/>
      <c r="C24" s="73"/>
      <c r="D24" s="74"/>
      <c r="E24" s="69"/>
      <c r="F24" s="69"/>
      <c r="G24" s="68"/>
      <c r="H24" s="68"/>
      <c r="I24" s="75"/>
      <c r="J24" s="75"/>
      <c r="K24" s="75"/>
      <c r="L24" s="75"/>
      <c r="M24" s="75"/>
      <c r="N24" s="71"/>
    </row>
    <row r="25" spans="1:14" s="72" customFormat="1" ht="13.5" x14ac:dyDescent="0.25">
      <c r="A25" s="68"/>
      <c r="B25" s="68"/>
      <c r="C25" s="69"/>
      <c r="D25" s="69"/>
      <c r="E25" s="69"/>
      <c r="F25" s="69"/>
      <c r="G25" s="68"/>
      <c r="H25" s="68"/>
      <c r="I25" s="75"/>
      <c r="J25" s="75"/>
      <c r="K25" s="75"/>
      <c r="L25" s="75"/>
      <c r="M25" s="75"/>
      <c r="N25" s="71"/>
    </row>
    <row r="26" spans="1:14" ht="12.75" x14ac:dyDescent="0.2">
      <c r="A26" s="76"/>
      <c r="B26"/>
      <c r="C26" s="73"/>
      <c r="D26" s="69"/>
      <c r="E26" s="73"/>
      <c r="F26" s="73"/>
      <c r="G26"/>
      <c r="H26"/>
      <c r="I26"/>
      <c r="J26"/>
      <c r="K26"/>
      <c r="L26"/>
      <c r="M26"/>
      <c r="N26"/>
    </row>
    <row r="27" spans="1:14" ht="15.75" x14ac:dyDescent="0.2">
      <c r="A27" s="1" t="s">
        <v>0</v>
      </c>
      <c r="B27" s="2"/>
      <c r="C27" s="3"/>
      <c r="D27" s="3"/>
      <c r="E27" s="3"/>
      <c r="F27" s="13"/>
    </row>
    <row r="28" spans="1:14" ht="15.75" x14ac:dyDescent="0.2">
      <c r="A28" s="1" t="s">
        <v>32</v>
      </c>
      <c r="B28" s="2"/>
      <c r="C28" s="3"/>
      <c r="D28" s="3"/>
      <c r="E28" s="3"/>
      <c r="F28" s="13"/>
    </row>
    <row r="29" spans="1:14" ht="15.75" x14ac:dyDescent="0.25">
      <c r="A29" s="1" t="s">
        <v>33</v>
      </c>
      <c r="C29" s="77" t="s">
        <v>34</v>
      </c>
      <c r="D29" s="3"/>
      <c r="E29" s="3"/>
      <c r="F29" s="78"/>
    </row>
    <row r="30" spans="1:14" ht="12.75" x14ac:dyDescent="0.2">
      <c r="A30" s="4"/>
      <c r="B30" s="11" t="s">
        <v>1</v>
      </c>
      <c r="C30" s="79"/>
      <c r="D30" s="13"/>
      <c r="E30" s="4"/>
      <c r="F30" s="80"/>
    </row>
    <row r="31" spans="1:14" ht="13.5" thickBot="1" x14ac:dyDescent="0.25">
      <c r="A31" s="4"/>
      <c r="B31" s="11"/>
      <c r="C31" s="4"/>
      <c r="D31" s="4"/>
      <c r="E31" s="4"/>
      <c r="F31" s="80" t="s">
        <v>35</v>
      </c>
    </row>
    <row r="32" spans="1:14" ht="14.25" customHeight="1" x14ac:dyDescent="0.2">
      <c r="A32" s="36" t="s">
        <v>36</v>
      </c>
      <c r="B32" s="19" t="s">
        <v>6</v>
      </c>
      <c r="C32" s="36" t="s">
        <v>37</v>
      </c>
      <c r="D32" s="36" t="s">
        <v>37</v>
      </c>
      <c r="E32" s="36" t="s">
        <v>37</v>
      </c>
      <c r="F32" s="80"/>
    </row>
    <row r="33" spans="1:7" ht="14.25" customHeight="1" thickBot="1" x14ac:dyDescent="0.25">
      <c r="A33" s="81" t="s">
        <v>11</v>
      </c>
      <c r="B33" s="27" t="s">
        <v>12</v>
      </c>
      <c r="C33" s="30" t="s">
        <v>14</v>
      </c>
      <c r="D33" s="81" t="s">
        <v>38</v>
      </c>
      <c r="E33" s="30" t="s">
        <v>39</v>
      </c>
      <c r="F33" s="80"/>
    </row>
    <row r="34" spans="1:7" ht="15.75" customHeight="1" x14ac:dyDescent="0.2">
      <c r="A34" s="34" t="s">
        <v>18</v>
      </c>
      <c r="B34" s="35">
        <v>35342</v>
      </c>
      <c r="C34" s="82">
        <v>300933</v>
      </c>
      <c r="D34" s="83">
        <v>21539123.460000001</v>
      </c>
      <c r="E34" s="84">
        <f>0.215*D34</f>
        <v>4630911.5438999999</v>
      </c>
      <c r="F34" s="85"/>
    </row>
    <row r="35" spans="1:7" ht="15.75" customHeight="1" x14ac:dyDescent="0.2">
      <c r="A35" s="42" t="s">
        <v>19</v>
      </c>
      <c r="B35" s="43">
        <v>36880</v>
      </c>
      <c r="C35" s="84">
        <v>842205</v>
      </c>
      <c r="D35" s="86">
        <v>40173776.450000003</v>
      </c>
      <c r="E35" s="84">
        <f t="shared" ref="E35:E46" si="2">0.215*D35</f>
        <v>8637361.9367500003</v>
      </c>
      <c r="F35" s="85"/>
      <c r="G35" s="87"/>
    </row>
    <row r="36" spans="1:7" ht="15.75" customHeight="1" x14ac:dyDescent="0.2">
      <c r="A36" s="42" t="s">
        <v>20</v>
      </c>
      <c r="B36" s="43">
        <v>34524</v>
      </c>
      <c r="C36" s="84">
        <v>508392</v>
      </c>
      <c r="D36" s="86">
        <v>60395011.759999998</v>
      </c>
      <c r="E36" s="84">
        <f t="shared" si="2"/>
        <v>12984927.5284</v>
      </c>
      <c r="F36" s="85"/>
    </row>
    <row r="37" spans="1:7" ht="15.75" customHeight="1" x14ac:dyDescent="0.2">
      <c r="A37" s="42" t="s">
        <v>21</v>
      </c>
      <c r="B37" s="43">
        <v>34474</v>
      </c>
      <c r="C37" s="84">
        <v>331181</v>
      </c>
      <c r="D37" s="86">
        <v>20001526.25</v>
      </c>
      <c r="E37" s="84">
        <f t="shared" si="2"/>
        <v>4300328.1437499998</v>
      </c>
      <c r="F37" s="85"/>
    </row>
    <row r="38" spans="1:7" ht="15.75" customHeight="1" x14ac:dyDescent="0.2">
      <c r="A38" s="42" t="s">
        <v>22</v>
      </c>
      <c r="B38" s="43">
        <v>38127</v>
      </c>
      <c r="C38" s="84">
        <v>482382</v>
      </c>
      <c r="D38" s="86">
        <v>29496703.420000002</v>
      </c>
      <c r="E38" s="84">
        <f t="shared" si="2"/>
        <v>6341791.2352999998</v>
      </c>
      <c r="F38" s="85"/>
    </row>
    <row r="39" spans="1:7" ht="16.5" customHeight="1" x14ac:dyDescent="0.2">
      <c r="A39" s="48" t="s">
        <v>40</v>
      </c>
      <c r="B39" s="49">
        <v>35258</v>
      </c>
      <c r="C39" s="88">
        <v>427597</v>
      </c>
      <c r="D39" s="89">
        <v>32956057.719999999</v>
      </c>
      <c r="E39" s="88">
        <f t="shared" si="2"/>
        <v>7085552.4097999996</v>
      </c>
      <c r="F39" s="80"/>
    </row>
    <row r="40" spans="1:7" ht="15.75" customHeight="1" x14ac:dyDescent="0.2">
      <c r="A40" s="48" t="s">
        <v>24</v>
      </c>
      <c r="B40" s="49">
        <v>34909</v>
      </c>
      <c r="C40" s="88">
        <v>111072</v>
      </c>
      <c r="D40" s="89">
        <v>3606049.68</v>
      </c>
      <c r="E40" s="88">
        <f t="shared" si="2"/>
        <v>775300.68119999999</v>
      </c>
      <c r="F40" s="78"/>
    </row>
    <row r="41" spans="1:7" ht="15.75" customHeight="1" x14ac:dyDescent="0.2">
      <c r="A41" s="48" t="s">
        <v>25</v>
      </c>
      <c r="B41" s="49">
        <v>38495</v>
      </c>
      <c r="C41" s="88">
        <v>1176850</v>
      </c>
      <c r="D41" s="89">
        <v>92180785.480000004</v>
      </c>
      <c r="E41" s="88">
        <f t="shared" si="2"/>
        <v>19818868.878200002</v>
      </c>
      <c r="F41" s="13"/>
    </row>
    <row r="42" spans="1:7" ht="15.75" customHeight="1" x14ac:dyDescent="0.2">
      <c r="A42" s="42" t="s">
        <v>26</v>
      </c>
      <c r="B42" s="43">
        <v>39218</v>
      </c>
      <c r="C42" s="84">
        <v>171236</v>
      </c>
      <c r="D42" s="86">
        <v>13567571.23</v>
      </c>
      <c r="E42" s="84">
        <f t="shared" si="2"/>
        <v>2917027.8144499999</v>
      </c>
      <c r="F42" s="13"/>
    </row>
    <row r="43" spans="1:7" ht="15.75" customHeight="1" x14ac:dyDescent="0.2">
      <c r="A43" s="42" t="s">
        <v>27</v>
      </c>
      <c r="B43" s="43">
        <v>34552</v>
      </c>
      <c r="C43" s="84">
        <v>380575</v>
      </c>
      <c r="D43" s="86">
        <v>33737798.380000003</v>
      </c>
      <c r="E43" s="84">
        <f t="shared" si="2"/>
        <v>7253626.6517000003</v>
      </c>
      <c r="F43" s="90"/>
    </row>
    <row r="44" spans="1:7" ht="15.75" customHeight="1" x14ac:dyDescent="0.2">
      <c r="A44" s="42" t="s">
        <v>28</v>
      </c>
      <c r="B44" s="43">
        <v>34582</v>
      </c>
      <c r="C44" s="84">
        <v>295620</v>
      </c>
      <c r="D44" s="86">
        <v>27400542.41</v>
      </c>
      <c r="E44" s="84">
        <f t="shared" si="2"/>
        <v>5891116.6181499995</v>
      </c>
      <c r="F44" s="90"/>
    </row>
    <row r="45" spans="1:7" ht="16.5" customHeight="1" x14ac:dyDescent="0.2">
      <c r="A45" s="48" t="s">
        <v>29</v>
      </c>
      <c r="B45" s="49">
        <v>34607</v>
      </c>
      <c r="C45" s="88">
        <v>235104</v>
      </c>
      <c r="D45" s="89">
        <v>17894657.73</v>
      </c>
      <c r="E45" s="88">
        <f t="shared" si="2"/>
        <v>3847351.4119500001</v>
      </c>
      <c r="F45" s="13"/>
    </row>
    <row r="46" spans="1:7" ht="15.75" customHeight="1" thickBot="1" x14ac:dyDescent="0.25">
      <c r="A46" s="55" t="s">
        <v>30</v>
      </c>
      <c r="B46" s="56">
        <v>34696</v>
      </c>
      <c r="C46" s="88">
        <v>304358</v>
      </c>
      <c r="D46" s="89">
        <v>29967652.329999998</v>
      </c>
      <c r="E46" s="88">
        <f t="shared" si="2"/>
        <v>6443045.2509499993</v>
      </c>
      <c r="F46" s="13"/>
    </row>
    <row r="47" spans="1:7" ht="18" customHeight="1" thickBot="1" x14ac:dyDescent="0.3">
      <c r="A47" s="57" t="s">
        <v>31</v>
      </c>
      <c r="B47" s="91"/>
      <c r="C47" s="60">
        <f>SUM(C34:C46)</f>
        <v>5567505</v>
      </c>
      <c r="D47" s="61">
        <f>SUM(D34:D46)</f>
        <v>422917256.30000007</v>
      </c>
      <c r="E47" s="61">
        <f>SUM(E34:E46)</f>
        <v>90927210.104499996</v>
      </c>
      <c r="F47" s="90"/>
    </row>
    <row r="48" spans="1:7" ht="12.75" x14ac:dyDescent="0.2">
      <c r="A48" s="4"/>
      <c r="B48" s="11"/>
      <c r="C48" s="92"/>
      <c r="D48" s="92"/>
      <c r="E48" s="92"/>
      <c r="F48" s="13"/>
    </row>
    <row r="49" spans="3:5" ht="12.75" x14ac:dyDescent="0.2">
      <c r="C49" s="93"/>
      <c r="D49" s="93"/>
      <c r="E49" s="93"/>
    </row>
    <row r="50" spans="3:5" ht="12.75" x14ac:dyDescent="0.2">
      <c r="C50" s="94"/>
      <c r="D50" s="94"/>
      <c r="E50" s="94"/>
    </row>
  </sheetData>
  <conditionalFormatting sqref="F1:I3">
    <cfRule type="cellIs" dxfId="1" priority="2" stopIfTrue="1" operator="lessThan">
      <formula>0</formula>
    </cfRule>
  </conditionalFormatting>
  <conditionalFormatting sqref="F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2011-10-19T21:36:29Z</dcterms:created>
  <dcterms:modified xsi:type="dcterms:W3CDTF">2011-10-20T12:19:22Z</dcterms:modified>
</cp:coreProperties>
</file>