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2-2023 Revenues\2023-01\"/>
    </mc:Choice>
  </mc:AlternateContent>
  <bookViews>
    <workbookView xWindow="0" yWindow="0" windowWidth="19200" windowHeight="705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  <c r="C62" i="1"/>
  <c r="G61" i="1"/>
  <c r="F61" i="1"/>
  <c r="F62" i="1" s="1"/>
  <c r="E61" i="1"/>
  <c r="E62" i="1" s="1"/>
  <c r="D61" i="1"/>
  <c r="D62" i="1" s="1"/>
  <c r="C61" i="1"/>
  <c r="E58" i="1"/>
  <c r="D58" i="1"/>
  <c r="C58" i="1"/>
  <c r="G57" i="1"/>
  <c r="G58" i="1" s="1"/>
  <c r="F57" i="1"/>
  <c r="F58" i="1" s="1"/>
  <c r="E57" i="1"/>
  <c r="D57" i="1"/>
  <c r="C57" i="1"/>
  <c r="G54" i="1"/>
  <c r="F54" i="1"/>
  <c r="E54" i="1"/>
  <c r="D54" i="1"/>
  <c r="C54" i="1"/>
  <c r="G53" i="1"/>
  <c r="F53" i="1"/>
  <c r="E53" i="1"/>
  <c r="D53" i="1"/>
  <c r="C53" i="1"/>
</calcChain>
</file>

<file path=xl/sharedStrings.xml><?xml version="1.0" encoding="utf-8"?>
<sst xmlns="http://schemas.openxmlformats.org/spreadsheetml/2006/main" count="66" uniqueCount="47">
  <si>
    <t>LOUISIANA STATE POLICE</t>
  </si>
  <si>
    <t xml:space="preserve"> </t>
  </si>
  <si>
    <t>MONTHLY ACTIVITY SUMMARY - SLOTS AT RACETRACKS</t>
  </si>
  <si>
    <t>FOR THE MONTH OF:</t>
  </si>
  <si>
    <t>JANUARY 2023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</si>
  <si>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</si>
  <si>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</si>
  <si>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</si>
  <si>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</si>
  <si>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</si>
  <si>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</si>
  <si>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</si>
  <si>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</si>
  <si>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</si>
  <si>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</si>
  <si>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</si>
  <si>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</si>
  <si>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</si>
  <si>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</si>
  <si>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Louisiana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</si>
  <si>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</si>
  <si>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</si>
  <si>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</si>
  <si>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</si>
  <si>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</si>
  <si>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</si>
  <si>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</si>
  <si>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</si>
  <si>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</si>
  <si>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</si>
  <si>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</si>
  <si>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</si>
  <si>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</si>
  <si>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</si>
  <si>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2022 - JANUARY 31, 2023</t>
  </si>
  <si>
    <t xml:space="preserve">      </t>
  </si>
  <si>
    <t>FYTD</t>
  </si>
  <si>
    <t>Opening Date</t>
  </si>
  <si>
    <t>Total AGR</t>
  </si>
  <si>
    <t>Support Deduct.</t>
  </si>
  <si>
    <t>State Tax</t>
  </si>
  <si>
    <t>July 2021 - January 2022</t>
  </si>
  <si>
    <t>FY 22/23 - FY 21/22</t>
  </si>
  <si>
    <t>July 2020 - January 2021</t>
  </si>
  <si>
    <t>FY 22/23 - FY 20/21</t>
  </si>
  <si>
    <t>July 2019 - January 2020</t>
  </si>
  <si>
    <t>FY 22/23 - FY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</si>
</sst>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9"/>
      <name val="Courier"/>
    </font>
    <font>
      <sz val="9"/>
      <name val="Courier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24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2" fillId="0" borderId="13" xfId="0" quotePrefix="1" applyFont="1" applyBorder="1"/>
    <xf numFmtId="164" fontId="7" fillId="0" borderId="14" xfId="0" applyFont="1" applyBorder="1"/>
    <xf numFmtId="166" fontId="2" fillId="0" borderId="14" xfId="1" applyNumberFormat="1" applyFont="1" applyFill="1" applyBorder="1"/>
    <xf numFmtId="166" fontId="2" fillId="0" borderId="15" xfId="1" applyNumberFormat="1" applyFont="1" applyFill="1" applyBorder="1"/>
    <xf numFmtId="164" fontId="2" fillId="0" borderId="16" xfId="0" applyFont="1" applyBorder="1"/>
    <xf numFmtId="164" fontId="7" fillId="0" borderId="0" xfId="0" applyFont="1" applyBorder="1"/>
    <xf numFmtId="166" fontId="2" fillId="0" borderId="0" xfId="1" applyNumberFormat="1" applyFont="1" applyFill="1" applyBorder="1"/>
    <xf numFmtId="166" fontId="2" fillId="0" borderId="17" xfId="1" applyNumberFormat="1" applyFont="1" applyFill="1" applyBorder="1"/>
    <xf numFmtId="164" fontId="7" fillId="0" borderId="18" xfId="0" applyFont="1" applyBorder="1"/>
    <xf numFmtId="164" fontId="8" fillId="0" borderId="19" xfId="0" applyFont="1" applyBorder="1"/>
    <xf numFmtId="9" fontId="2" fillId="0" borderId="19" xfId="3" applyFont="1" applyFill="1" applyBorder="1"/>
    <xf numFmtId="169" fontId="2" fillId="0" borderId="19" xfId="3" applyNumberFormat="1" applyFont="1" applyFill="1" applyBorder="1"/>
    <xf numFmtId="169" fontId="2" fillId="0" borderId="20" xfId="3" applyNumberFormat="1" applyFont="1" applyFill="1" applyBorder="1"/>
    <xf numFmtId="164" fontId="8" fillId="0" borderId="0" xfId="0" applyFont="1" applyFill="1" applyBorder="1"/>
    <xf numFmtId="164" fontId="7" fillId="0" borderId="0" xfId="0" applyFont="1" applyFill="1" applyBorder="1"/>
    <xf numFmtId="164" fontId="8" fillId="0" borderId="14" xfId="0" applyFont="1" applyFill="1" applyBorder="1"/>
    <xf numFmtId="164" fontId="7" fillId="0" borderId="19" xfId="0" applyFont="1" applyFill="1" applyBorder="1"/>
    <xf numFmtId="9" fontId="2" fillId="0" borderId="19" xfId="3" applyNumberFormat="1" applyFont="1" applyFill="1" applyBorder="1"/>
    <xf numFmtId="9" fontId="2" fillId="0" borderId="20" xfId="3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/>
        </xdr:cNvSpPr>
      </xdr:nvSpPr>
      <xdr:spPr bwMode="auto">
        <a:xfrm rot="5400000" flipH="1">
          <a:off x="3290888" y="2935287"/>
          <a:ext cx="165100" cy="25876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24</xdr:row>
      <xdr:rowOff>190499</xdr:rowOff>
    </xdr:from>
    <xdr:to>
      <xdr:col>7</xdr:col>
      <xdr:colOff>809625</xdr:colOff>
      <xdr:row>25</xdr:row>
      <xdr:rowOff>161924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/>
        </xdr:cNvSpPr>
      </xdr:nvSpPr>
      <xdr:spPr bwMode="auto">
        <a:xfrm rot="5400000" flipV="1">
          <a:off x="6081712" y="2906712"/>
          <a:ext cx="161925" cy="264160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workbookViewId="0">
      <selection activeCell="F65" sqref="F65"/>
    </sheetView>
  </sheetViews>
  <sheetFormatPr defaultColWidth="9" defaultRowHeight="12.5" x14ac:dyDescent="0.25"/>
  <cols>
    <col min="1" max="1" width="15.75" style="6" customWidth="1"/>
    <col min="2" max="2" width="11.4140625" style="6" customWidth="1"/>
    <col min="3" max="3" width="10.75" style="6" customWidth="1"/>
    <col min="4" max="4" width="11.08203125" style="6" customWidth="1"/>
    <col min="5" max="5" width="13.4140625" style="6" customWidth="1"/>
    <col min="6" max="6" width="13.75" style="6" customWidth="1"/>
    <col min="7" max="8" width="11.4140625" style="6" customWidth="1"/>
    <col min="9" max="9" width="11.75" style="6" customWidth="1"/>
    <col min="10" max="16384" width="9" style="6"/>
  </cols>
  <sheetData>
    <row r="1" spans="1:12" ht="16.25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25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25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75778</v>
      </c>
      <c r="E9" s="27">
        <v>12854562.689999999</v>
      </c>
      <c r="F9" s="28">
        <v>2313821.2999999998</v>
      </c>
      <c r="G9" s="28">
        <v>10540741.390000001</v>
      </c>
      <c r="H9" s="29">
        <v>1950037.1571500001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47004</v>
      </c>
      <c r="E10" s="35">
        <v>3077823.99</v>
      </c>
      <c r="F10" s="36">
        <v>554008.31000000006</v>
      </c>
      <c r="G10" s="36">
        <v>2523815.6800000002</v>
      </c>
      <c r="H10" s="37">
        <v>466905.9008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31</v>
      </c>
      <c r="D11" s="34">
        <v>46307</v>
      </c>
      <c r="E11" s="35">
        <v>5683942.3799999999</v>
      </c>
      <c r="F11" s="36">
        <v>1023109.65</v>
      </c>
      <c r="G11" s="36">
        <v>4660832.7299999995</v>
      </c>
      <c r="H11" s="37">
        <v>862254.05504999985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31</v>
      </c>
      <c r="D12" s="41">
        <v>44647</v>
      </c>
      <c r="E12" s="42">
        <v>3417013.37</v>
      </c>
      <c r="F12" s="43">
        <v>615062.43999999994</v>
      </c>
      <c r="G12" s="43">
        <v>2801950.93</v>
      </c>
      <c r="H12" s="44">
        <v>518360.92205000005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213736</v>
      </c>
      <c r="E13" s="43">
        <v>25033342.43</v>
      </c>
      <c r="F13" s="43">
        <v>4506001.6999999993</v>
      </c>
      <c r="G13" s="43">
        <v>20527340.73</v>
      </c>
      <c r="H13" s="44">
        <v>3797558.0350500001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44927</v>
      </c>
      <c r="C27" s="67">
        <v>44896</v>
      </c>
      <c r="D27" s="68" t="s">
        <v>30</v>
      </c>
      <c r="E27" s="69" t="s">
        <v>31</v>
      </c>
      <c r="F27" s="70">
        <v>44562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12854562.689999999</v>
      </c>
      <c r="C28" s="27">
        <v>13810159.289999999</v>
      </c>
      <c r="D28" s="73">
        <v>-955596.59999999963</v>
      </c>
      <c r="E28" s="74">
        <v>-6.9195190289510392E-2</v>
      </c>
      <c r="F28" s="75">
        <v>12374283.65</v>
      </c>
      <c r="G28" s="76">
        <v>480279.03999999911</v>
      </c>
      <c r="H28" s="74">
        <v>3.8812674218923301E-2</v>
      </c>
      <c r="I28" s="5"/>
      <c r="J28" s="5"/>
      <c r="K28" s="5"/>
      <c r="L28" s="5"/>
    </row>
    <row r="29" spans="1:12" x14ac:dyDescent="0.25">
      <c r="A29" s="77" t="s">
        <v>19</v>
      </c>
      <c r="B29" s="78">
        <v>3077823.99</v>
      </c>
      <c r="C29" s="35">
        <v>2777902.41</v>
      </c>
      <c r="D29" s="79">
        <v>299921.58000000007</v>
      </c>
      <c r="E29" s="80">
        <v>0.10796692458321459</v>
      </c>
      <c r="F29" s="50">
        <v>3204999.76</v>
      </c>
      <c r="G29" s="81">
        <v>-127175.76999999955</v>
      </c>
      <c r="H29" s="80">
        <v>-3.968043042848763E-2</v>
      </c>
      <c r="I29" s="5"/>
      <c r="J29" s="5"/>
      <c r="K29" s="5"/>
      <c r="L29" s="5"/>
    </row>
    <row r="30" spans="1:12" x14ac:dyDescent="0.25">
      <c r="A30" s="77" t="s">
        <v>20</v>
      </c>
      <c r="B30" s="78">
        <v>5683942.3799999999</v>
      </c>
      <c r="C30" s="35">
        <v>5892553.4900000002</v>
      </c>
      <c r="D30" s="79">
        <v>-208611.11000000034</v>
      </c>
      <c r="E30" s="80">
        <v>-3.5402497466340409E-2</v>
      </c>
      <c r="F30" s="50">
        <v>5641552.0800000001</v>
      </c>
      <c r="G30" s="81">
        <v>42390.299999999814</v>
      </c>
      <c r="H30" s="80">
        <v>7.5139428651697943E-3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3417013.37</v>
      </c>
      <c r="C31" s="42">
        <v>3591021.24</v>
      </c>
      <c r="D31" s="84">
        <v>-174007.87000000011</v>
      </c>
      <c r="E31" s="85">
        <v>-4.8456374488055128E-2</v>
      </c>
      <c r="F31" s="86">
        <v>3365467.54</v>
      </c>
      <c r="G31" s="87">
        <v>51545.830000000075</v>
      </c>
      <c r="H31" s="85">
        <v>1.5316097804348477E-2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25033342.43</v>
      </c>
      <c r="C32" s="89">
        <v>26071636.43</v>
      </c>
      <c r="D32" s="90">
        <v>-1038294</v>
      </c>
      <c r="E32" s="85">
        <v>-3.9824657834107421E-2</v>
      </c>
      <c r="F32" s="91">
        <v>24586303.030000001</v>
      </c>
      <c r="G32" s="90">
        <v>447039.39999999944</v>
      </c>
      <c r="H32" s="85">
        <v>1.8182457096316013E-2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25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25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25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538109</v>
      </c>
      <c r="D46" s="99">
        <v>94612128.900000006</v>
      </c>
      <c r="E46" s="99">
        <v>17030183.202</v>
      </c>
      <c r="F46" s="99">
        <v>77581945.698000014</v>
      </c>
      <c r="G46" s="99">
        <v>14352659.869999999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343354</v>
      </c>
      <c r="D47" s="101">
        <v>20954399.890000001</v>
      </c>
      <c r="E47" s="101">
        <v>3771791.9802000001</v>
      </c>
      <c r="F47" s="101">
        <v>17182607.9098</v>
      </c>
      <c r="G47" s="101">
        <v>3178782.49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321506</v>
      </c>
      <c r="D48" s="101">
        <v>40796774.159999996</v>
      </c>
      <c r="E48" s="101">
        <v>7343419.3487999989</v>
      </c>
      <c r="F48" s="101">
        <v>33453354.811199997</v>
      </c>
      <c r="G48" s="101">
        <v>6188870.71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264311</v>
      </c>
      <c r="D49" s="103">
        <v>24119005.829999998</v>
      </c>
      <c r="E49" s="103">
        <v>4341421.0493999999</v>
      </c>
      <c r="F49" s="103">
        <v>19777584.780599996</v>
      </c>
      <c r="G49" s="103">
        <v>3658853.15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1467280</v>
      </c>
      <c r="D50" s="103">
        <v>180482308.77999997</v>
      </c>
      <c r="E50" s="103">
        <v>32486815.580399998</v>
      </c>
      <c r="F50" s="103">
        <v>147995493.19959998</v>
      </c>
      <c r="G50" s="103">
        <v>27379166.219999999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105" t="s">
        <v>41</v>
      </c>
      <c r="B52" s="106"/>
      <c r="C52" s="107">
        <v>1425628</v>
      </c>
      <c r="D52" s="107">
        <v>186014779.53999999</v>
      </c>
      <c r="E52" s="107">
        <v>33482660.317199998</v>
      </c>
      <c r="F52" s="107">
        <v>152532119.22279999</v>
      </c>
      <c r="G52" s="108">
        <v>28218442</v>
      </c>
      <c r="H52" s="5"/>
      <c r="I52" s="5"/>
      <c r="J52" s="5"/>
      <c r="K52" s="5"/>
      <c r="L52" s="5"/>
    </row>
    <row r="53" spans="1:12" x14ac:dyDescent="0.25">
      <c r="A53" s="109" t="s">
        <v>42</v>
      </c>
      <c r="B53" s="110"/>
      <c r="C53" s="111">
        <f>C50-C52</f>
        <v>41652</v>
      </c>
      <c r="D53" s="111">
        <f t="shared" ref="D53:G53" si="0">D50-D52</f>
        <v>-5532470.7600000203</v>
      </c>
      <c r="E53" s="111">
        <f t="shared" si="0"/>
        <v>-995844.73680000007</v>
      </c>
      <c r="F53" s="111">
        <f t="shared" si="0"/>
        <v>-4536626.0232000053</v>
      </c>
      <c r="G53" s="112">
        <f t="shared" si="0"/>
        <v>-839275.78000000119</v>
      </c>
      <c r="H53" s="5"/>
      <c r="I53" s="5"/>
      <c r="J53" s="5"/>
      <c r="K53" s="5"/>
      <c r="L53" s="5"/>
    </row>
    <row r="54" spans="1:12" x14ac:dyDescent="0.25">
      <c r="A54" s="113"/>
      <c r="B54" s="114"/>
      <c r="C54" s="115">
        <f>C53/C52</f>
        <v>2.9216597878268386E-2</v>
      </c>
      <c r="D54" s="116">
        <f t="shared" ref="D54:G54" si="1">D53/D52</f>
        <v>-2.9742103147295005E-2</v>
      </c>
      <c r="E54" s="116">
        <f t="shared" si="1"/>
        <v>-2.9742103147294897E-2</v>
      </c>
      <c r="F54" s="116">
        <f t="shared" si="1"/>
        <v>-2.9742103147294932E-2</v>
      </c>
      <c r="G54" s="117">
        <f t="shared" si="1"/>
        <v>-2.9742101991314801E-2</v>
      </c>
      <c r="H54" s="5"/>
      <c r="I54" s="5"/>
      <c r="J54" s="5"/>
      <c r="K54" s="5"/>
      <c r="L54" s="5"/>
    </row>
    <row r="55" spans="1:12" x14ac:dyDescent="0.25">
      <c r="B55" s="118"/>
      <c r="C55" s="118"/>
      <c r="D55" s="118"/>
      <c r="E55" s="119"/>
      <c r="F55" s="119"/>
      <c r="G55" s="119"/>
      <c r="H55" s="5"/>
      <c r="I55" s="5"/>
      <c r="J55" s="5"/>
      <c r="K55" s="5"/>
      <c r="L55" s="5"/>
    </row>
    <row r="56" spans="1:12" x14ac:dyDescent="0.25">
      <c r="A56" s="105" t="s">
        <v>43</v>
      </c>
      <c r="B56" s="120"/>
      <c r="C56" s="107">
        <v>1363072</v>
      </c>
      <c r="D56" s="107">
        <v>164938187</v>
      </c>
      <c r="E56" s="107">
        <v>29688874</v>
      </c>
      <c r="F56" s="107">
        <v>135249313</v>
      </c>
      <c r="G56" s="108">
        <v>25021123</v>
      </c>
      <c r="H56" s="5"/>
      <c r="I56" s="5"/>
      <c r="J56" s="5"/>
      <c r="K56" s="5"/>
      <c r="L56" s="5"/>
    </row>
    <row r="57" spans="1:12" x14ac:dyDescent="0.25">
      <c r="A57" s="109" t="s">
        <v>44</v>
      </c>
      <c r="B57" s="119"/>
      <c r="C57" s="111">
        <f>C50-C56</f>
        <v>104208</v>
      </c>
      <c r="D57" s="111">
        <f t="shared" ref="D57:G57" si="2">D50-D56</f>
        <v>15544121.779999971</v>
      </c>
      <c r="E57" s="111">
        <f t="shared" si="2"/>
        <v>2797941.5803999975</v>
      </c>
      <c r="F57" s="111">
        <f t="shared" si="2"/>
        <v>12746180.199599981</v>
      </c>
      <c r="G57" s="112">
        <f t="shared" si="2"/>
        <v>2358043.2199999988</v>
      </c>
      <c r="H57" s="5"/>
      <c r="I57" s="5"/>
      <c r="J57" s="5"/>
      <c r="K57" s="5"/>
      <c r="L57" s="5"/>
    </row>
    <row r="58" spans="1:12" x14ac:dyDescent="0.25">
      <c r="A58" s="113"/>
      <c r="B58" s="121"/>
      <c r="C58" s="115">
        <f>C57/C56</f>
        <v>7.6450840454502775E-2</v>
      </c>
      <c r="D58" s="122">
        <f t="shared" ref="D58:G58" si="3">D57/D56</f>
        <v>9.4242104043498254E-2</v>
      </c>
      <c r="E58" s="122">
        <f t="shared" si="3"/>
        <v>9.4242091512126647E-2</v>
      </c>
      <c r="F58" s="122">
        <f t="shared" si="3"/>
        <v>9.4242106794287239E-2</v>
      </c>
      <c r="G58" s="123">
        <f t="shared" si="3"/>
        <v>9.4242101763378036E-2</v>
      </c>
      <c r="H58" s="5"/>
      <c r="I58" s="5"/>
      <c r="J58" s="5"/>
      <c r="K58" s="5"/>
      <c r="L58" s="5"/>
    </row>
    <row r="59" spans="1:12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105" t="s">
        <v>45</v>
      </c>
      <c r="B60" s="120"/>
      <c r="C60" s="107">
        <v>2092099</v>
      </c>
      <c r="D60" s="107">
        <v>195422829</v>
      </c>
      <c r="E60" s="107">
        <v>35176109</v>
      </c>
      <c r="F60" s="107">
        <v>160246720</v>
      </c>
      <c r="G60" s="108">
        <v>29645643</v>
      </c>
      <c r="H60" s="5"/>
      <c r="I60" s="5"/>
      <c r="J60" s="5"/>
      <c r="K60" s="5"/>
      <c r="L60" s="5"/>
    </row>
    <row r="61" spans="1:12" x14ac:dyDescent="0.25">
      <c r="A61" s="109" t="s">
        <v>46</v>
      </c>
      <c r="B61" s="119"/>
      <c r="C61" s="111">
        <f>C50-C60</f>
        <v>-624819</v>
      </c>
      <c r="D61" s="111">
        <f>D50-D60</f>
        <v>-14940520.220000029</v>
      </c>
      <c r="E61" s="111">
        <f>E50-E60</f>
        <v>-2689293.4196000025</v>
      </c>
      <c r="F61" s="111">
        <f>F50-F60</f>
        <v>-12251226.800400019</v>
      </c>
      <c r="G61" s="112">
        <f>G50-G60</f>
        <v>-2266476.7800000012</v>
      </c>
    </row>
    <row r="62" spans="1:12" x14ac:dyDescent="0.25">
      <c r="A62" s="113"/>
      <c r="B62" s="121"/>
      <c r="C62" s="115">
        <f>C61/C60</f>
        <v>-0.29865651673271676</v>
      </c>
      <c r="D62" s="116">
        <f t="shared" ref="D62:G62" si="4">D61/D60</f>
        <v>-7.6452276821762866E-2</v>
      </c>
      <c r="E62" s="116">
        <f t="shared" si="4"/>
        <v>-7.6452271045669165E-2</v>
      </c>
      <c r="F62" s="116">
        <f t="shared" si="4"/>
        <v>-7.6452278089685827E-2</v>
      </c>
      <c r="G62" s="117">
        <f t="shared" si="4"/>
        <v>-7.6452272598708723E-2</v>
      </c>
    </row>
  </sheetData>
  <mergeCells count="3">
    <mergeCell ref="F24:H24"/>
    <mergeCell ref="C25:E25"/>
    <mergeCell ref="F25:H25"/>
  </mergeCells>
  <conditionalFormatting sqref="A1:XFD51 A63:XFD1048576 H52:XFD62">
    <cfRule type="cellIs" dxfId="4" priority="5" stopIfTrue="1" operator="lessThan">
      <formula>0</formula>
    </cfRule>
  </conditionalFormatting>
  <conditionalFormatting sqref="A59:G59">
    <cfRule type="cellIs" dxfId="3" priority="4" stopIfTrue="1" operator="lessThan">
      <formula>0</formula>
    </cfRule>
  </conditionalFormatting>
  <conditionalFormatting sqref="A55:G58">
    <cfRule type="cellIs" dxfId="2" priority="3" stopIfTrue="1" operator="lessThan">
      <formula>0</formula>
    </cfRule>
  </conditionalFormatting>
  <conditionalFormatting sqref="A52:G54">
    <cfRule type="cellIs" dxfId="1" priority="2" stopIfTrue="1" operator="lessThan">
      <formula>0</formula>
    </cfRule>
  </conditionalFormatting>
  <conditionalFormatting sqref="A60:G62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2023-02-14T21:01:44Z</dcterms:created>
  <dcterms:modified xsi:type="dcterms:W3CDTF">2023-02-14T21:09:46Z</dcterms:modified>
</cp:coreProperties>
</file>