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11\"/>
    </mc:Choice>
  </mc:AlternateContent>
  <bookViews>
    <workbookView xWindow="0" yWindow="0" windowWidth="28800" windowHeight="123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H13" i="1"/>
  <c r="G13" i="1"/>
  <c r="I13" i="1" s="1"/>
  <c r="F13" i="1"/>
  <c r="E13" i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<sst xmlns="http://schemas.openxmlformats.org/spreadsheetml/2006/main" count="46" uniqueCount="30">
  <si>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</si>
  <si>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</si>
  <si>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</si>
  <si>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</si>
  <si>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</si>
  <si>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</si>
  <si>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</si>
  <si>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</si>
  <si>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</si>
  <si>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</si>
  <si>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</si>
  <si>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</si>
  <si>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</si>
  <si>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</si>
  <si>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</si>
  <si>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</si>
  <si>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</si>
  <si>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</si>
  <si>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</si>
  <si>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</si>
  <si>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</si>
  <si>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</si>
  <si>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</si>
  <si>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</si>
  <si>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2019/2020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</si>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</sst>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F33" sqref="F33"/>
    </sheetView>
  </sheetViews>
  <sheetFormatPr defaultRowHeight="12.75" x14ac:dyDescent="0.2"/>
  <cols>
    <col min="1" max="1" width="19.140625" style="2" customWidth="1"/>
    <col min="2" max="2" width="19.28515625" style="2" customWidth="1"/>
    <col min="3" max="3" width="12" style="2" customWidth="1"/>
    <col min="4" max="4" width="21.5703125" style="2" customWidth="1"/>
    <col min="5" max="5" width="17.42578125" style="2" customWidth="1"/>
    <col min="6" max="6" width="16.85546875" style="2" customWidth="1"/>
    <col min="7" max="7" width="15" style="2" bestFit="1" customWidth="1"/>
    <col min="8" max="8" width="15.140625" style="2" bestFit="1" customWidth="1"/>
    <col min="9" max="9" width="13.28515625" style="2" bestFit="1" customWidth="1"/>
    <col min="10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2720</v>
      </c>
      <c r="C8" s="11">
        <v>934</v>
      </c>
      <c r="D8" s="12">
        <v>7627203</v>
      </c>
      <c r="E8" s="12">
        <v>1983077</v>
      </c>
      <c r="F8" s="12">
        <v>7430370</v>
      </c>
      <c r="G8" s="12">
        <v>7298906</v>
      </c>
      <c r="H8" s="13">
        <f t="shared" ref="H8:H13" si="0">SUM(D8-F8)/F8</f>
        <v>2.6490336282042483E-2</v>
      </c>
      <c r="I8" s="13">
        <f>SUM(D8-G8)/G8</f>
        <v>4.4978932459193197E-2</v>
      </c>
    </row>
    <row r="9" spans="1:9" ht="21" customHeight="1" x14ac:dyDescent="0.2">
      <c r="A9" s="10" t="s">
        <v>19</v>
      </c>
      <c r="B9" s="11">
        <v>1357</v>
      </c>
      <c r="C9" s="11">
        <v>484</v>
      </c>
      <c r="D9" s="12">
        <v>2963179</v>
      </c>
      <c r="E9" s="12">
        <v>770429</v>
      </c>
      <c r="F9" s="12">
        <v>2980001</v>
      </c>
      <c r="G9" s="12">
        <v>2826798</v>
      </c>
      <c r="H9" s="14">
        <f t="shared" si="0"/>
        <v>-5.6449645486696147E-3</v>
      </c>
      <c r="I9" s="13">
        <f>SUM(D9-G9)/G9</f>
        <v>4.8245753676067406E-2</v>
      </c>
    </row>
    <row r="10" spans="1:9" ht="20.25" customHeight="1" x14ac:dyDescent="0.2">
      <c r="A10" s="10" t="s">
        <v>20</v>
      </c>
      <c r="B10" s="11">
        <v>55</v>
      </c>
      <c r="C10" s="11">
        <v>9</v>
      </c>
      <c r="D10" s="12">
        <v>104235</v>
      </c>
      <c r="E10" s="12">
        <v>27101</v>
      </c>
      <c r="F10" s="12">
        <v>138092</v>
      </c>
      <c r="G10" s="12">
        <v>107551</v>
      </c>
      <c r="H10" s="14">
        <f t="shared" si="0"/>
        <v>-0.24517712829128407</v>
      </c>
      <c r="I10" s="14">
        <f>SUM(D10-G10)/G10</f>
        <v>-3.0831884408327213E-2</v>
      </c>
    </row>
    <row r="11" spans="1:9" ht="24" customHeight="1" x14ac:dyDescent="0.2">
      <c r="A11" s="10" t="s">
        <v>21</v>
      </c>
      <c r="B11" s="11">
        <v>1174</v>
      </c>
      <c r="C11" s="11">
        <v>15</v>
      </c>
      <c r="D11" s="12">
        <v>4234312</v>
      </c>
      <c r="E11" s="12">
        <v>762177</v>
      </c>
      <c r="F11" s="12">
        <v>4091604</v>
      </c>
      <c r="G11" s="12">
        <v>3944408</v>
      </c>
      <c r="H11" s="13">
        <f t="shared" si="0"/>
        <v>3.4878253125180246E-2</v>
      </c>
      <c r="I11" s="15">
        <f t="shared" ref="I11:I13" si="1">SUM(D11-G11)/G11</f>
        <v>7.3497467807589881E-2</v>
      </c>
    </row>
    <row r="12" spans="1:9" ht="22.5" customHeight="1" x14ac:dyDescent="0.2">
      <c r="A12" s="10" t="s">
        <v>22</v>
      </c>
      <c r="B12" s="11">
        <v>7621</v>
      </c>
      <c r="C12" s="11">
        <v>199</v>
      </c>
      <c r="D12" s="12">
        <v>36507100</v>
      </c>
      <c r="E12" s="12">
        <v>11864815</v>
      </c>
      <c r="F12" s="12">
        <v>35582087</v>
      </c>
      <c r="G12" s="12">
        <v>34394960</v>
      </c>
      <c r="H12" s="13">
        <f t="shared" si="0"/>
        <v>2.5996592049252198E-2</v>
      </c>
      <c r="I12" s="15">
        <f t="shared" si="1"/>
        <v>6.1408415651595466E-2</v>
      </c>
    </row>
    <row r="13" spans="1:9" ht="25.5" customHeight="1" x14ac:dyDescent="0.2">
      <c r="A13" s="16" t="s">
        <v>23</v>
      </c>
      <c r="B13" s="17">
        <f t="shared" ref="B13:G13" si="2">SUM(B8:B12)</f>
        <v>12927</v>
      </c>
      <c r="C13" s="17">
        <f t="shared" si="2"/>
        <v>1641</v>
      </c>
      <c r="D13" s="18">
        <v>51436028</v>
      </c>
      <c r="E13" s="18">
        <f>SUM(E8:E12)+1</f>
        <v>15407600</v>
      </c>
      <c r="F13" s="18">
        <f t="shared" si="2"/>
        <v>50222154</v>
      </c>
      <c r="G13" s="18">
        <f t="shared" si="2"/>
        <v>48572623</v>
      </c>
      <c r="H13" s="19">
        <f t="shared" si="0"/>
        <v>2.4170090354945748E-2</v>
      </c>
      <c r="I13" s="20">
        <f t="shared" si="1"/>
        <v>5.8951006207756167E-2</v>
      </c>
    </row>
    <row r="16" spans="1:9" ht="15.75" x14ac:dyDescent="0.25">
      <c r="A16" s="21" t="s">
        <v>24</v>
      </c>
      <c r="B16" s="22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2720</v>
      </c>
      <c r="C19" s="11">
        <f>C8</f>
        <v>934</v>
      </c>
      <c r="D19" s="12">
        <v>37422307</v>
      </c>
      <c r="E19" s="12">
        <v>36800860</v>
      </c>
      <c r="F19" s="15">
        <f t="shared" ref="F19:F24" si="3">SUM(D19-E19)/E19</f>
        <v>1.6886752103075851E-2</v>
      </c>
      <c r="G19" s="12">
        <v>9729822</v>
      </c>
      <c r="H19" s="12">
        <v>9568247</v>
      </c>
      <c r="I19" s="15">
        <f t="shared" ref="I19:I24" si="4">SUM(G19-H19)/H19</f>
        <v>1.6886583299950346E-2</v>
      </c>
    </row>
    <row r="20" spans="1:9" ht="21" customHeight="1" x14ac:dyDescent="0.2">
      <c r="A20" s="10" t="s">
        <v>19</v>
      </c>
      <c r="B20" s="11">
        <f t="shared" ref="B20:C23" si="5">B9</f>
        <v>1357</v>
      </c>
      <c r="C20" s="11">
        <f t="shared" si="5"/>
        <v>484</v>
      </c>
      <c r="D20" s="12">
        <v>14665458</v>
      </c>
      <c r="E20" s="12">
        <v>14611009</v>
      </c>
      <c r="F20" s="13">
        <f>SUM(D20-E20)/E20</f>
        <v>3.7265735720236706E-3</v>
      </c>
      <c r="G20" s="12">
        <v>3813030</v>
      </c>
      <c r="H20" s="12">
        <v>3798874</v>
      </c>
      <c r="I20" s="13">
        <f>SUM(G20-H20)/H20</f>
        <v>3.7263673393747726E-3</v>
      </c>
    </row>
    <row r="21" spans="1:9" ht="20.25" customHeight="1" x14ac:dyDescent="0.2">
      <c r="A21" s="10" t="s">
        <v>20</v>
      </c>
      <c r="B21" s="11">
        <f t="shared" si="5"/>
        <v>55</v>
      </c>
      <c r="C21" s="11">
        <f t="shared" si="5"/>
        <v>9</v>
      </c>
      <c r="D21" s="12">
        <v>696604</v>
      </c>
      <c r="E21" s="12">
        <v>516455</v>
      </c>
      <c r="F21" s="15">
        <f t="shared" si="3"/>
        <v>0.34881838688753136</v>
      </c>
      <c r="G21" s="12">
        <v>181117</v>
      </c>
      <c r="H21" s="12">
        <v>134279</v>
      </c>
      <c r="I21" s="15">
        <f t="shared" si="4"/>
        <v>0.34881105757415531</v>
      </c>
    </row>
    <row r="22" spans="1:9" ht="21" customHeight="1" x14ac:dyDescent="0.2">
      <c r="A22" s="10" t="s">
        <v>21</v>
      </c>
      <c r="B22" s="11">
        <f t="shared" si="5"/>
        <v>1174</v>
      </c>
      <c r="C22" s="11">
        <f t="shared" si="5"/>
        <v>15</v>
      </c>
      <c r="D22" s="12">
        <v>20589549</v>
      </c>
      <c r="E22" s="12">
        <v>19186414</v>
      </c>
      <c r="F22" s="15">
        <f t="shared" si="3"/>
        <v>7.3131696209619998E-2</v>
      </c>
      <c r="G22" s="12">
        <v>3706123</v>
      </c>
      <c r="H22" s="12">
        <v>3453559</v>
      </c>
      <c r="I22" s="15">
        <f t="shared" si="4"/>
        <v>7.3131514475357165E-2</v>
      </c>
    </row>
    <row r="23" spans="1:9" ht="21" customHeight="1" x14ac:dyDescent="0.2">
      <c r="A23" s="10" t="s">
        <v>22</v>
      </c>
      <c r="B23" s="11">
        <f t="shared" si="5"/>
        <v>7621</v>
      </c>
      <c r="C23" s="11">
        <f t="shared" si="5"/>
        <v>199</v>
      </c>
      <c r="D23" s="12">
        <v>178344549</v>
      </c>
      <c r="E23" s="12">
        <v>168575539</v>
      </c>
      <c r="F23" s="15">
        <f t="shared" si="3"/>
        <v>5.7950341182062007E-2</v>
      </c>
      <c r="G23" s="12">
        <v>57962020</v>
      </c>
      <c r="H23" s="12">
        <v>54787091</v>
      </c>
      <c r="I23" s="15">
        <f t="shared" si="4"/>
        <v>5.7950311689299219E-2</v>
      </c>
    </row>
    <row r="24" spans="1:9" ht="21" customHeight="1" x14ac:dyDescent="0.2">
      <c r="A24" s="16" t="s">
        <v>23</v>
      </c>
      <c r="B24" s="17">
        <f>SUM(B19:B23)</f>
        <v>12927</v>
      </c>
      <c r="C24" s="17">
        <f>SUM(C19:C23)</f>
        <v>1641</v>
      </c>
      <c r="D24" s="23">
        <f>SUM(D19:D23)</f>
        <v>251718467</v>
      </c>
      <c r="E24" s="23">
        <v>239690278</v>
      </c>
      <c r="F24" s="20">
        <f t="shared" si="3"/>
        <v>5.0182214732964678E-2</v>
      </c>
      <c r="G24" s="23">
        <f>SUM(G19:G23)+1</f>
        <v>75392113</v>
      </c>
      <c r="H24" s="23">
        <f>SUM(H19:H23)</f>
        <v>71742050</v>
      </c>
      <c r="I24" s="20">
        <f t="shared" si="4"/>
        <v>5.0877595496643876E-2</v>
      </c>
    </row>
    <row r="25" spans="1:9" x14ac:dyDescent="0.2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2019-12-18T20:06:38Z</dcterms:created>
  <dcterms:modified xsi:type="dcterms:W3CDTF">2019-12-18T20:07:02Z</dcterms:modified>
</cp:coreProperties>
</file>