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10\LSP Website\"/>
    </mc:Choice>
  </mc:AlternateContent>
  <bookViews>
    <workbookView xWindow="-120" yWindow="-120" windowWidth="20745" windowHeight="11160" tabRatio="599"/>
  </bookViews>
  <sheets>
    <sheet name="Racetrack Revenue" sheetId="16" r:id="rId1"/>
  </sheets>
  <calcPr calcId="162913"/>
  <customWorkbookViews>
    <customWorkbookView name="LSP - Personal View" guid="{548D6131-8A41-11D4-B3FE-00C04F8F6D0F}" mergeInterval="0" personalView="1" maximized="1" windowWidth="794" windowHeight="4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6" l="1"/>
  <c r="G62" i="16" s="1"/>
  <c r="F61" i="16"/>
  <c r="F62" i="16" s="1"/>
  <c r="E61" i="16"/>
  <c r="E62" i="16" s="1"/>
  <c r="D61" i="16"/>
  <c r="D62" i="16" s="1"/>
  <c r="C61" i="16"/>
  <c r="C62" i="16" s="1"/>
  <c r="G57" i="16"/>
  <c r="G58" i="16" s="1"/>
  <c r="F57" i="16"/>
  <c r="F58" i="16" s="1"/>
  <c r="E57" i="16"/>
  <c r="E58" i="16" s="1"/>
  <c r="D57" i="16"/>
  <c r="D58" i="16" s="1"/>
  <c r="C57" i="16"/>
  <c r="C58" i="16" s="1"/>
  <c r="G53" i="16"/>
  <c r="G54" i="16" s="1"/>
  <c r="F53" i="16"/>
  <c r="F54" i="16" s="1"/>
  <c r="E53" i="16"/>
  <c r="E54" i="16" s="1"/>
  <c r="D53" i="16"/>
  <c r="D54" i="16" s="1"/>
  <c r="C53" i="16"/>
  <c r="C54" i="16" s="1"/>
</calcChain>
</file>

<file path=xl/sharedStrings.xml><?xml version="1.0" encoding="utf-8"?>
<sst xmlns="http://schemas.openxmlformats.org/spreadsheetml/2006/main" count="66" uniqueCount="47">
  <si>
    <t>LOUISIANA STATE POLICE</t>
  </si>
  <si>
    <t>FOR THE MONTH OF:</t>
  </si>
  <si>
    <t>No. of</t>
  </si>
  <si>
    <t>Total</t>
  </si>
  <si>
    <t>Gaming Days</t>
  </si>
  <si>
    <t>Admissions</t>
  </si>
  <si>
    <t>AGR</t>
  </si>
  <si>
    <t xml:space="preserve"> </t>
  </si>
  <si>
    <t>FOR THE PERIOD OF:</t>
  </si>
  <si>
    <t>FYTD</t>
  </si>
  <si>
    <t>Total AGR</t>
  </si>
  <si>
    <t xml:space="preserve">Opening Date </t>
  </si>
  <si>
    <t>Opening Date</t>
  </si>
  <si>
    <t>PREVIOUS MONTH</t>
  </si>
  <si>
    <t>SAME MONTH PRIOR YEAR</t>
  </si>
  <si>
    <t>Difference</t>
  </si>
  <si>
    <t>%</t>
  </si>
  <si>
    <t xml:space="preserve">    </t>
  </si>
  <si>
    <t xml:space="preserve">      </t>
  </si>
  <si>
    <t>MONTHLY ACTIVITY SUMMARY - SLOTS AT RACETRACKS</t>
  </si>
  <si>
    <t>Support Contrib.</t>
  </si>
  <si>
    <t>Racetrack</t>
  </si>
  <si>
    <t>Deduction *</t>
  </si>
  <si>
    <t>Delta Downs</t>
  </si>
  <si>
    <t xml:space="preserve">   18% Total Deduction for Support Contributions</t>
  </si>
  <si>
    <t>Taxable Net</t>
  </si>
  <si>
    <t>State</t>
  </si>
  <si>
    <t>Slot Proceeds</t>
  </si>
  <si>
    <t>Tax Due</t>
  </si>
  <si>
    <t>FISCAL YEAR-TO-DATE ACTIVITY SUMMARY - SLOTS AT RACETRACKS</t>
  </si>
  <si>
    <t>State Tax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</si>
  <si>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</si>
  <si>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</si>
  <si>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</si>
  <si>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>TOTALS</t>
  </si>
  <si>
    <t>Support Deduct.</t>
  </si>
  <si>
    <t>Evangeline Downs</t>
  </si>
  <si>
    <t>Fair Grounds</t>
  </si>
  <si>
    <t>Louisiana Downs</t>
  </si>
  <si>
    <t>OCTOBER 2025</t>
  </si>
  <si>
    <t>JULY 1, 2025 - OCTOBER 31, 2025</t>
  </si>
  <si>
    <t>July 2023 - October 2023</t>
  </si>
  <si>
    <t>July 2022 - October 2022</t>
  </si>
  <si>
    <t>July 2024 - October 2024</t>
  </si>
  <si>
    <t>FY 25/26 - FY 24/25</t>
  </si>
  <si>
    <t>FY 25/26 - FY 23/24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</si>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</sst>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0.0%"/>
  </numFmts>
  <fonts count="11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4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128">
    <xf numFmtId="164" fontId="0" fillId="0" borderId="0" xfId="0"/>
    <xf numFmtId="164" fontId="2" fillId="0" borderId="0" xfId="0" applyFont="1" applyFill="1" applyProtection="1"/>
    <xf numFmtId="164" fontId="0" fillId="0" borderId="0" xfId="0" applyFill="1"/>
    <xf numFmtId="165" fontId="2" fillId="0" borderId="0" xfId="0" applyNumberFormat="1" applyFont="1" applyFill="1" applyProtection="1"/>
    <xf numFmtId="164" fontId="0" fillId="0" borderId="0" xfId="0" applyFill="1" applyBorder="1"/>
    <xf numFmtId="165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44" fontId="3" fillId="0" borderId="1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4" fontId="5" fillId="0" borderId="0" xfId="0" applyFont="1" applyFill="1"/>
    <xf numFmtId="164" fontId="4" fillId="0" borderId="0" xfId="0" applyNumberFormat="1" applyFont="1" applyFill="1" applyAlignment="1" applyProtection="1">
      <alignment horizontal="left"/>
    </xf>
    <xf numFmtId="164" fontId="2" fillId="0" borderId="0" xfId="0" applyFont="1" applyFill="1"/>
    <xf numFmtId="165" fontId="5" fillId="0" borderId="0" xfId="0" applyNumberFormat="1" applyFont="1" applyFill="1" applyProtection="1"/>
    <xf numFmtId="164" fontId="3" fillId="0" borderId="0" xfId="0" applyNumberFormat="1" applyFont="1" applyFill="1" applyAlignment="1" applyProtection="1">
      <alignment horizontal="left"/>
    </xf>
    <xf numFmtId="49" fontId="3" fillId="0" borderId="0" xfId="0" applyNumberFormat="1" applyFont="1" applyFill="1" applyAlignment="1" applyProtection="1">
      <alignment horizontal="center"/>
    </xf>
    <xf numFmtId="164" fontId="3" fillId="0" borderId="0" xfId="0" applyFont="1" applyFill="1" applyProtection="1"/>
    <xf numFmtId="164" fontId="3" fillId="0" borderId="1" xfId="0" applyNumberFormat="1" applyFont="1" applyFill="1" applyBorder="1" applyProtection="1"/>
    <xf numFmtId="44" fontId="3" fillId="0" borderId="1" xfId="2" applyNumberFormat="1" applyFont="1" applyFill="1" applyBorder="1" applyAlignment="1" applyProtection="1">
      <alignment horizontal="center"/>
    </xf>
    <xf numFmtId="44" fontId="3" fillId="0" borderId="0" xfId="0" applyNumberFormat="1" applyFont="1" applyFill="1" applyBorder="1" applyAlignment="1" applyProtection="1">
      <alignment horizontal="center"/>
    </xf>
    <xf numFmtId="44" fontId="3" fillId="0" borderId="3" xfId="2" applyNumberFormat="1" applyFont="1" applyFill="1" applyBorder="1" applyAlignment="1" applyProtection="1">
      <alignment horizontal="center"/>
    </xf>
    <xf numFmtId="164" fontId="3" fillId="0" borderId="1" xfId="0" applyFont="1" applyFill="1" applyBorder="1" applyProtection="1"/>
    <xf numFmtId="6" fontId="3" fillId="0" borderId="1" xfId="2" applyNumberFormat="1" applyFont="1" applyFill="1" applyBorder="1" applyProtection="1"/>
    <xf numFmtId="167" fontId="3" fillId="0" borderId="0" xfId="0" applyNumberFormat="1" applyFont="1" applyFill="1" applyBorder="1" applyProtection="1"/>
    <xf numFmtId="164" fontId="3" fillId="0" borderId="2" xfId="0" applyFont="1" applyFill="1" applyBorder="1" applyProtection="1"/>
    <xf numFmtId="164" fontId="3" fillId="0" borderId="2" xfId="0" applyFont="1" applyFill="1" applyBorder="1" applyAlignment="1" applyProtection="1">
      <alignment horizontal="center"/>
    </xf>
    <xf numFmtId="166" fontId="3" fillId="0" borderId="2" xfId="1" applyNumberFormat="1" applyFont="1" applyFill="1" applyBorder="1" applyProtection="1"/>
    <xf numFmtId="6" fontId="3" fillId="0" borderId="2" xfId="2" applyNumberFormat="1" applyFont="1" applyFill="1" applyBorder="1" applyProtection="1"/>
    <xf numFmtId="164" fontId="3" fillId="0" borderId="0" xfId="0" applyFont="1" applyFill="1" applyBorder="1" applyProtection="1"/>
    <xf numFmtId="164" fontId="3" fillId="0" borderId="0" xfId="0" applyFont="1" applyFill="1" applyBorder="1" applyAlignment="1" applyProtection="1">
      <alignment horizontal="center"/>
    </xf>
    <xf numFmtId="166" fontId="3" fillId="0" borderId="0" xfId="1" applyNumberFormat="1" applyFont="1" applyFill="1" applyBorder="1" applyProtection="1"/>
    <xf numFmtId="6" fontId="3" fillId="0" borderId="0" xfId="2" applyNumberFormat="1" applyFont="1" applyFill="1" applyBorder="1" applyProtection="1"/>
    <xf numFmtId="164" fontId="6" fillId="0" borderId="0" xfId="0" applyFont="1" applyFill="1"/>
    <xf numFmtId="9" fontId="2" fillId="0" borderId="0" xfId="0" applyNumberFormat="1" applyFont="1" applyFill="1"/>
    <xf numFmtId="169" fontId="4" fillId="0" borderId="0" xfId="3" applyNumberFormat="1" applyFont="1" applyFill="1" applyBorder="1" applyAlignment="1">
      <alignment horizontal="center"/>
    </xf>
    <xf numFmtId="0" fontId="2" fillId="0" borderId="0" xfId="3" applyFont="1" applyFill="1"/>
    <xf numFmtId="6" fontId="2" fillId="0" borderId="0" xfId="3" applyNumberFormat="1" applyFont="1" applyFill="1"/>
    <xf numFmtId="38" fontId="2" fillId="0" borderId="0" xfId="3" applyNumberFormat="1" applyFont="1" applyFill="1"/>
    <xf numFmtId="169" fontId="2" fillId="0" borderId="0" xfId="3" applyNumberFormat="1" applyFont="1" applyFill="1"/>
    <xf numFmtId="38" fontId="3" fillId="0" borderId="5" xfId="3" applyNumberFormat="1" applyFont="1" applyFill="1" applyBorder="1" applyAlignment="1">
      <alignment horizontal="center"/>
    </xf>
    <xf numFmtId="6" fontId="3" fillId="0" borderId="2" xfId="3" applyNumberFormat="1" applyFont="1" applyFill="1" applyBorder="1"/>
    <xf numFmtId="164" fontId="5" fillId="0" borderId="0" xfId="0" applyFont="1" applyFill="1" applyProtection="1"/>
    <xf numFmtId="165" fontId="4" fillId="0" borderId="0" xfId="0" applyNumberFormat="1" applyFont="1" applyFill="1" applyAlignment="1" applyProtection="1">
      <alignment horizontal="left"/>
    </xf>
    <xf numFmtId="165" fontId="3" fillId="0" borderId="0" xfId="0" applyNumberFormat="1" applyFont="1" applyFill="1" applyAlignment="1" applyProtection="1">
      <alignment horizontal="left"/>
    </xf>
    <xf numFmtId="164" fontId="3" fillId="0" borderId="10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164" fontId="3" fillId="0" borderId="3" xfId="0" applyFont="1" applyFill="1" applyBorder="1" applyProtection="1"/>
    <xf numFmtId="165" fontId="3" fillId="0" borderId="3" xfId="0" applyNumberFormat="1" applyFont="1" applyFill="1" applyBorder="1" applyAlignment="1" applyProtection="1">
      <alignment horizontal="center"/>
    </xf>
    <xf numFmtId="44" fontId="3" fillId="0" borderId="3" xfId="0" applyNumberFormat="1" applyFont="1" applyFill="1" applyBorder="1" applyAlignment="1" applyProtection="1">
      <alignment horizontal="center"/>
    </xf>
    <xf numFmtId="6" fontId="3" fillId="0" borderId="3" xfId="2" applyNumberFormat="1" applyFont="1" applyFill="1" applyBorder="1" applyProtection="1"/>
    <xf numFmtId="168" fontId="3" fillId="0" borderId="1" xfId="0" applyNumberFormat="1" applyFont="1" applyFill="1" applyBorder="1" applyProtection="1"/>
    <xf numFmtId="168" fontId="3" fillId="0" borderId="3" xfId="0" applyNumberFormat="1" applyFont="1" applyFill="1" applyBorder="1" applyProtection="1"/>
    <xf numFmtId="168" fontId="3" fillId="0" borderId="2" xfId="0" applyNumberFormat="1" applyFont="1" applyFill="1" applyBorder="1" applyProtection="1"/>
    <xf numFmtId="166" fontId="3" fillId="0" borderId="2" xfId="1" applyNumberFormat="1" applyFont="1" applyFill="1" applyBorder="1" applyAlignment="1" applyProtection="1">
      <alignment horizontal="center"/>
    </xf>
    <xf numFmtId="164" fontId="3" fillId="0" borderId="10" xfId="0" applyFont="1" applyFill="1" applyBorder="1" applyProtection="1"/>
    <xf numFmtId="164" fontId="3" fillId="0" borderId="12" xfId="0" applyFont="1" applyFill="1" applyBorder="1" applyProtection="1"/>
    <xf numFmtId="164" fontId="3" fillId="0" borderId="11" xfId="0" applyFont="1" applyFill="1" applyBorder="1" applyProtection="1"/>
    <xf numFmtId="6" fontId="3" fillId="0" borderId="1" xfId="3" applyNumberFormat="1" applyFont="1" applyFill="1" applyBorder="1"/>
    <xf numFmtId="6" fontId="3" fillId="0" borderId="3" xfId="3" applyNumberFormat="1" applyFont="1" applyFill="1" applyBorder="1"/>
    <xf numFmtId="168" fontId="3" fillId="0" borderId="1" xfId="2" applyNumberFormat="1" applyFont="1" applyFill="1" applyBorder="1" applyAlignment="1" applyProtection="1">
      <alignment horizontal="right"/>
    </xf>
    <xf numFmtId="168" fontId="3" fillId="0" borderId="3" xfId="2" applyNumberFormat="1" applyFont="1" applyFill="1" applyBorder="1" applyAlignment="1" applyProtection="1">
      <alignment horizontal="right"/>
    </xf>
    <xf numFmtId="168" fontId="3" fillId="0" borderId="2" xfId="2" applyNumberFormat="1" applyFont="1" applyFill="1" applyBorder="1" applyAlignment="1" applyProtection="1">
      <alignment horizontal="right"/>
    </xf>
    <xf numFmtId="38" fontId="3" fillId="0" borderId="1" xfId="3" applyNumberFormat="1" applyFont="1" applyFill="1" applyBorder="1" applyAlignment="1"/>
    <xf numFmtId="38" fontId="3" fillId="0" borderId="3" xfId="3" applyNumberFormat="1" applyFont="1" applyFill="1" applyBorder="1" applyAlignment="1"/>
    <xf numFmtId="38" fontId="3" fillId="0" borderId="2" xfId="3" applyNumberFormat="1" applyFont="1" applyFill="1" applyBorder="1" applyAlignment="1"/>
    <xf numFmtId="169" fontId="3" fillId="0" borderId="3" xfId="3" applyNumberFormat="1" applyFont="1" applyFill="1" applyBorder="1" applyAlignment="1">
      <alignment horizontal="center"/>
    </xf>
    <xf numFmtId="169" fontId="3" fillId="0" borderId="2" xfId="3" applyNumberFormat="1" applyFont="1" applyFill="1" applyBorder="1" applyAlignment="1">
      <alignment horizontal="center"/>
    </xf>
    <xf numFmtId="0" fontId="1" fillId="0" borderId="0" xfId="3" applyFill="1"/>
    <xf numFmtId="38" fontId="1" fillId="0" borderId="0" xfId="3" applyNumberFormat="1" applyFill="1"/>
    <xf numFmtId="38" fontId="3" fillId="0" borderId="1" xfId="3" applyNumberFormat="1" applyFont="1" applyFill="1" applyBorder="1"/>
    <xf numFmtId="38" fontId="3" fillId="0" borderId="3" xfId="3" applyNumberFormat="1" applyFont="1" applyFill="1" applyBorder="1"/>
    <xf numFmtId="38" fontId="3" fillId="0" borderId="2" xfId="3" applyNumberFormat="1" applyFont="1" applyFill="1" applyBorder="1"/>
    <xf numFmtId="164" fontId="3" fillId="0" borderId="0" xfId="0" applyFont="1" applyFill="1"/>
    <xf numFmtId="168" fontId="3" fillId="0" borderId="0" xfId="0" applyNumberFormat="1" applyFont="1" applyFill="1" applyBorder="1" applyProtection="1"/>
    <xf numFmtId="166" fontId="3" fillId="0" borderId="1" xfId="1" applyNumberFormat="1" applyFont="1" applyFill="1" applyBorder="1" applyProtection="1"/>
    <xf numFmtId="166" fontId="3" fillId="0" borderId="3" xfId="1" applyNumberFormat="1" applyFont="1" applyFill="1" applyBorder="1" applyProtection="1"/>
    <xf numFmtId="165" fontId="3" fillId="0" borderId="6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165" fontId="3" fillId="0" borderId="9" xfId="0" applyNumberFormat="1" applyFont="1" applyFill="1" applyBorder="1" applyAlignment="1" applyProtection="1">
      <alignment horizontal="center"/>
    </xf>
    <xf numFmtId="6" fontId="3" fillId="0" borderId="5" xfId="2" applyNumberFormat="1" applyFont="1" applyFill="1" applyBorder="1" applyProtection="1"/>
    <xf numFmtId="6" fontId="3" fillId="0" borderId="8" xfId="2" applyNumberFormat="1" applyFont="1" applyFill="1" applyBorder="1" applyProtection="1"/>
    <xf numFmtId="164" fontId="3" fillId="0" borderId="3" xfId="0" applyFont="1" applyFill="1" applyBorder="1" applyAlignment="1" applyProtection="1">
      <alignment horizontal="center"/>
    </xf>
    <xf numFmtId="169" fontId="3" fillId="0" borderId="6" xfId="3" applyNumberFormat="1" applyFont="1" applyFill="1" applyBorder="1" applyAlignment="1">
      <alignment horizontal="center"/>
    </xf>
    <xf numFmtId="6" fontId="3" fillId="0" borderId="2" xfId="0" applyNumberFormat="1" applyFont="1" applyFill="1" applyBorder="1"/>
    <xf numFmtId="38" fontId="3" fillId="0" borderId="2" xfId="0" applyNumberFormat="1" applyFont="1" applyFill="1" applyBorder="1"/>
    <xf numFmtId="168" fontId="3" fillId="0" borderId="2" xfId="0" applyNumberFormat="1" applyFont="1" applyFill="1" applyBorder="1"/>
    <xf numFmtId="164" fontId="2" fillId="0" borderId="4" xfId="0" applyFont="1" applyFill="1" applyBorder="1"/>
    <xf numFmtId="169" fontId="3" fillId="0" borderId="1" xfId="3" applyNumberFormat="1" applyFont="1" applyFill="1" applyBorder="1" applyAlignment="1">
      <alignment horizontal="center"/>
    </xf>
    <xf numFmtId="164" fontId="2" fillId="0" borderId="0" xfId="0" applyFont="1" applyFill="1" applyBorder="1"/>
    <xf numFmtId="166" fontId="3" fillId="0" borderId="1" xfId="1" applyNumberFormat="1" applyFont="1" applyFill="1" applyBorder="1" applyAlignment="1" applyProtection="1">
      <alignment horizontal="center"/>
    </xf>
    <xf numFmtId="166" fontId="3" fillId="0" borderId="3" xfId="1" applyNumberFormat="1" applyFont="1" applyFill="1" applyBorder="1" applyAlignment="1" applyProtection="1">
      <alignment horizontal="center"/>
    </xf>
    <xf numFmtId="6" fontId="3" fillId="0" borderId="12" xfId="2" applyNumberFormat="1" applyFont="1" applyFill="1" applyBorder="1" applyProtection="1"/>
    <xf numFmtId="6" fontId="3" fillId="0" borderId="10" xfId="2" applyNumberFormat="1" applyFont="1" applyFill="1" applyBorder="1" applyProtection="1"/>
    <xf numFmtId="6" fontId="3" fillId="0" borderId="11" xfId="2" applyNumberFormat="1" applyFont="1" applyFill="1" applyBorder="1" applyProtection="1"/>
    <xf numFmtId="164" fontId="4" fillId="0" borderId="0" xfId="0" applyFont="1" applyFill="1" applyProtection="1"/>
    <xf numFmtId="164" fontId="3" fillId="0" borderId="1" xfId="0" applyFont="1" applyFill="1" applyBorder="1" applyAlignment="1" applyProtection="1">
      <alignment horizontal="center"/>
    </xf>
    <xf numFmtId="17" fontId="3" fillId="0" borderId="1" xfId="3" applyNumberFormat="1" applyFont="1" applyFill="1" applyBorder="1" applyAlignment="1">
      <alignment horizontal="center"/>
    </xf>
    <xf numFmtId="17" fontId="3" fillId="0" borderId="5" xfId="3" applyNumberFormat="1" applyFont="1" applyFill="1" applyBorder="1" applyAlignment="1">
      <alignment horizontal="center"/>
    </xf>
    <xf numFmtId="17" fontId="3" fillId="0" borderId="10" xfId="3" applyNumberFormat="1" applyFont="1" applyFill="1" applyBorder="1" applyAlignment="1">
      <alignment horizontal="center"/>
    </xf>
    <xf numFmtId="49" fontId="4" fillId="0" borderId="0" xfId="0" quotePrefix="1" applyNumberFormat="1" applyFont="1" applyFill="1" applyAlignment="1" applyProtection="1">
      <alignment horizontal="center" vertical="center"/>
    </xf>
    <xf numFmtId="169" fontId="1" fillId="0" borderId="0" xfId="3" applyNumberFormat="1" applyFont="1" applyFill="1"/>
    <xf numFmtId="166" fontId="1" fillId="0" borderId="0" xfId="1" applyNumberFormat="1" applyFont="1" applyFill="1" applyBorder="1"/>
    <xf numFmtId="164" fontId="2" fillId="0" borderId="13" xfId="0" quotePrefix="1" applyFont="1" applyBorder="1"/>
    <xf numFmtId="164" fontId="2" fillId="0" borderId="16" xfId="0" applyFont="1" applyBorder="1"/>
    <xf numFmtId="164" fontId="2" fillId="0" borderId="18" xfId="0" applyFont="1" applyFill="1" applyBorder="1" applyProtection="1"/>
    <xf numFmtId="164" fontId="9" fillId="0" borderId="18" xfId="0" applyFont="1" applyBorder="1"/>
    <xf numFmtId="9" fontId="2" fillId="0" borderId="19" xfId="4" applyFont="1" applyFill="1" applyBorder="1"/>
    <xf numFmtId="9" fontId="2" fillId="0" borderId="19" xfId="4" applyNumberFormat="1" applyFont="1" applyFill="1" applyBorder="1"/>
    <xf numFmtId="9" fontId="2" fillId="0" borderId="20" xfId="4" applyNumberFormat="1" applyFont="1" applyFill="1" applyBorder="1"/>
    <xf numFmtId="9" fontId="2" fillId="0" borderId="20" xfId="4" applyFont="1" applyFill="1" applyBorder="1"/>
    <xf numFmtId="164" fontId="0" fillId="0" borderId="14" xfId="0" applyFill="1" applyBorder="1"/>
    <xf numFmtId="166" fontId="2" fillId="0" borderId="0" xfId="1" applyNumberFormat="1" applyFont="1" applyFill="1" applyBorder="1"/>
    <xf numFmtId="164" fontId="0" fillId="0" borderId="19" xfId="0" applyFill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6" fontId="2" fillId="0" borderId="17" xfId="1" applyNumberFormat="1" applyFont="1" applyFill="1" applyBorder="1"/>
    <xf numFmtId="169" fontId="2" fillId="0" borderId="19" xfId="4" applyNumberFormat="1" applyFont="1" applyFill="1" applyBorder="1"/>
    <xf numFmtId="169" fontId="2" fillId="0" borderId="20" xfId="4" applyNumberFormat="1" applyFont="1" applyFill="1" applyBorder="1"/>
    <xf numFmtId="164" fontId="9" fillId="0" borderId="14" xfId="0" applyFont="1" applyBorder="1"/>
    <xf numFmtId="164" fontId="9" fillId="0" borderId="0" xfId="0" applyFont="1" applyBorder="1"/>
    <xf numFmtId="164" fontId="10" fillId="0" borderId="19" xfId="0" applyFont="1" applyBorder="1"/>
    <xf numFmtId="164" fontId="10" fillId="0" borderId="0" xfId="0" applyFont="1" applyFill="1" applyBorder="1"/>
    <xf numFmtId="164" fontId="9" fillId="0" borderId="0" xfId="0" applyFont="1" applyFill="1" applyBorder="1"/>
    <xf numFmtId="164" fontId="10" fillId="0" borderId="14" xfId="0" applyFont="1" applyFill="1" applyBorder="1"/>
    <xf numFmtId="164" fontId="9" fillId="0" borderId="19" xfId="0" applyFont="1" applyFill="1" applyBorder="1"/>
    <xf numFmtId="0" fontId="4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</cellXfs>
  <cellStyles count="10">
    <cellStyle name="Comma" xfId="1" builtinId="3"/>
    <cellStyle name="Currency" xfId="2" builtinId="4"/>
    <cellStyle name="Currency 2" xfId="7"/>
    <cellStyle name="Currency 3" xfId="9"/>
    <cellStyle name="Normal" xfId="0" builtinId="0"/>
    <cellStyle name="Normal 2" xfId="5"/>
    <cellStyle name="Normal 3" xfId="6"/>
    <cellStyle name="Normal 4" xfId="8"/>
    <cellStyle name="Normal_comparison by market" xfId="3"/>
    <cellStyle name="Percent" xfId="4" builtinId="5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/>
        </xdr:cNvSpPr>
      </xdr:nvSpPr>
      <xdr:spPr bwMode="auto">
        <a:xfrm rot="5400000" flipH="1">
          <a:off x="3771900" y="2771775"/>
          <a:ext cx="171450" cy="3086100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/>
        </xdr:cNvSpPr>
      </xdr:nvSpPr>
      <xdr:spPr bwMode="auto">
        <a:xfrm rot="5400000" flipV="1">
          <a:off x="7005637" y="289083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workbookViewId="0"/>
  </sheetViews>
  <sheetFormatPr defaultColWidth="9" defaultRowHeight="12" x14ac:dyDescent="0.15"/>
  <cols>
    <col min="1" max="1" width="18.5" style="2" customWidth="1"/>
    <col min="2" max="2" width="12.875" style="2" customWidth="1"/>
    <col min="3" max="3" width="15.5" style="2" customWidth="1"/>
    <col min="4" max="4" width="12.875" style="2" customWidth="1"/>
    <col min="5" max="5" width="14.625" style="2" bestFit="1" customWidth="1"/>
    <col min="6" max="6" width="14.75" style="2" customWidth="1"/>
    <col min="7" max="7" width="13" style="2" customWidth="1"/>
    <col min="8" max="8" width="11.375" style="2" customWidth="1"/>
    <col min="9" max="9" width="11.75" style="2" customWidth="1"/>
    <col min="10" max="16384" width="9" style="2"/>
  </cols>
  <sheetData>
    <row r="1" spans="1:12" ht="16.350000000000001" customHeight="1" x14ac:dyDescent="0.25">
      <c r="A1" s="12" t="s">
        <v>0</v>
      </c>
      <c r="B1" s="3"/>
      <c r="C1" s="1"/>
      <c r="D1" s="1" t="s">
        <v>7</v>
      </c>
      <c r="E1" s="13"/>
      <c r="F1" s="13"/>
      <c r="G1" s="13"/>
      <c r="H1" s="13"/>
      <c r="I1" s="4"/>
      <c r="J1" s="4"/>
      <c r="K1" s="4"/>
      <c r="L1" s="4"/>
    </row>
    <row r="2" spans="1:12" ht="16.350000000000001" customHeight="1" x14ac:dyDescent="0.25">
      <c r="A2" s="12" t="s">
        <v>19</v>
      </c>
      <c r="B2" s="3"/>
      <c r="C2" s="1"/>
      <c r="D2" s="1"/>
      <c r="E2" s="13"/>
      <c r="F2" s="13"/>
      <c r="G2" s="13"/>
      <c r="H2" s="13"/>
      <c r="I2" s="4"/>
      <c r="J2" s="4"/>
      <c r="K2" s="4"/>
      <c r="L2" s="4"/>
    </row>
    <row r="3" spans="1:12" ht="16.350000000000001" customHeight="1" x14ac:dyDescent="0.25">
      <c r="A3" s="12" t="s">
        <v>1</v>
      </c>
      <c r="B3" s="14"/>
      <c r="C3" s="100" t="s">
        <v>39</v>
      </c>
      <c r="D3" s="95"/>
      <c r="E3" s="13"/>
      <c r="F3" s="13"/>
      <c r="G3" s="13"/>
      <c r="H3" s="13"/>
      <c r="I3" s="4"/>
      <c r="J3" s="4"/>
      <c r="K3" s="4"/>
      <c r="L3" s="4"/>
    </row>
    <row r="4" spans="1:12" ht="12.75" customHeight="1" x14ac:dyDescent="0.2">
      <c r="A4" s="15"/>
      <c r="B4" s="3"/>
      <c r="C4" s="16"/>
      <c r="D4" s="17"/>
      <c r="E4" s="13"/>
      <c r="F4" s="13"/>
      <c r="G4" s="13"/>
      <c r="H4" s="13"/>
      <c r="I4" s="4"/>
      <c r="J4" s="4"/>
      <c r="K4" s="4"/>
      <c r="L4" s="4"/>
    </row>
    <row r="5" spans="1:12" ht="12.75" x14ac:dyDescent="0.2">
      <c r="A5" s="13"/>
      <c r="B5" s="13"/>
      <c r="C5" s="13"/>
      <c r="D5" s="13"/>
      <c r="E5" s="13"/>
      <c r="F5" s="13"/>
      <c r="G5" s="13"/>
      <c r="H5" s="13"/>
      <c r="I5" s="4"/>
      <c r="J5" s="4"/>
      <c r="K5" s="4"/>
      <c r="L5" s="4"/>
    </row>
    <row r="6" spans="1:12" ht="13.5" thickBot="1" x14ac:dyDescent="0.25">
      <c r="A6" s="13"/>
      <c r="B6" s="13"/>
      <c r="C6" s="13"/>
      <c r="D6" s="13"/>
      <c r="E6" s="13"/>
      <c r="F6" s="13"/>
      <c r="G6" s="13"/>
      <c r="H6" s="13"/>
      <c r="I6" s="4"/>
      <c r="J6" s="4"/>
      <c r="K6" s="4"/>
      <c r="L6" s="4"/>
    </row>
    <row r="7" spans="1:12" ht="12.75" x14ac:dyDescent="0.2">
      <c r="A7" s="18"/>
      <c r="B7" s="77"/>
      <c r="C7" s="6" t="s">
        <v>2</v>
      </c>
      <c r="D7" s="6" t="s">
        <v>3</v>
      </c>
      <c r="E7" s="6" t="s">
        <v>3</v>
      </c>
      <c r="F7" s="6" t="s">
        <v>20</v>
      </c>
      <c r="G7" s="19" t="s">
        <v>25</v>
      </c>
      <c r="H7" s="7" t="s">
        <v>26</v>
      </c>
      <c r="I7" s="20"/>
      <c r="J7" s="4"/>
      <c r="K7" s="4"/>
      <c r="L7" s="4"/>
    </row>
    <row r="8" spans="1:12" ht="13.5" thickBot="1" x14ac:dyDescent="0.25">
      <c r="A8" s="46" t="s">
        <v>21</v>
      </c>
      <c r="B8" s="78" t="s">
        <v>11</v>
      </c>
      <c r="C8" s="46" t="s">
        <v>4</v>
      </c>
      <c r="D8" s="46" t="s">
        <v>5</v>
      </c>
      <c r="E8" s="46" t="s">
        <v>6</v>
      </c>
      <c r="F8" s="46" t="s">
        <v>22</v>
      </c>
      <c r="G8" s="21" t="s">
        <v>27</v>
      </c>
      <c r="H8" s="49" t="s">
        <v>28</v>
      </c>
      <c r="I8" s="20"/>
      <c r="J8" s="4"/>
      <c r="K8" s="4"/>
      <c r="L8" s="4"/>
    </row>
    <row r="9" spans="1:12" ht="12.75" customHeight="1" x14ac:dyDescent="0.2">
      <c r="A9" s="22" t="s">
        <v>23</v>
      </c>
      <c r="B9" s="5">
        <v>37300</v>
      </c>
      <c r="C9" s="96">
        <v>31</v>
      </c>
      <c r="D9" s="75">
        <v>73076</v>
      </c>
      <c r="E9" s="93">
        <v>12904940.029999999</v>
      </c>
      <c r="F9" s="23">
        <v>2322889.2000000002</v>
      </c>
      <c r="G9" s="23">
        <v>10582050.829999998</v>
      </c>
      <c r="H9" s="51">
        <v>1957679.4035499997</v>
      </c>
      <c r="I9" s="24"/>
      <c r="J9" s="4"/>
      <c r="K9" s="4"/>
      <c r="L9" s="4"/>
    </row>
    <row r="10" spans="1:12" ht="12.75" x14ac:dyDescent="0.2">
      <c r="A10" s="47" t="s">
        <v>38</v>
      </c>
      <c r="B10" s="48">
        <v>37762</v>
      </c>
      <c r="C10" s="82">
        <v>31</v>
      </c>
      <c r="D10" s="76">
        <v>54462</v>
      </c>
      <c r="E10" s="92">
        <v>2634152.0699999998</v>
      </c>
      <c r="F10" s="50">
        <v>474147.37</v>
      </c>
      <c r="G10" s="50">
        <v>2160004.6999999997</v>
      </c>
      <c r="H10" s="52">
        <v>399600.86949999997</v>
      </c>
      <c r="I10" s="4"/>
      <c r="J10" s="4"/>
      <c r="K10" s="4"/>
      <c r="L10" s="4"/>
    </row>
    <row r="11" spans="1:12" ht="12.75" x14ac:dyDescent="0.2">
      <c r="A11" s="47" t="s">
        <v>36</v>
      </c>
      <c r="B11" s="48">
        <v>37974</v>
      </c>
      <c r="C11" s="82">
        <v>31</v>
      </c>
      <c r="D11" s="76">
        <v>49256</v>
      </c>
      <c r="E11" s="92">
        <v>6532313.3799999999</v>
      </c>
      <c r="F11" s="50">
        <v>1175816.4099999999</v>
      </c>
      <c r="G11" s="50">
        <v>5356496.97</v>
      </c>
      <c r="H11" s="52">
        <v>990951.93944999995</v>
      </c>
      <c r="I11" s="4"/>
      <c r="J11" s="4"/>
      <c r="K11" s="4"/>
      <c r="L11" s="4"/>
    </row>
    <row r="12" spans="1:12" ht="13.5" thickBot="1" x14ac:dyDescent="0.25">
      <c r="A12" s="25" t="s">
        <v>37</v>
      </c>
      <c r="B12" s="8">
        <v>39344</v>
      </c>
      <c r="C12" s="26">
        <v>31</v>
      </c>
      <c r="D12" s="27">
        <v>38067</v>
      </c>
      <c r="E12" s="94">
        <v>3155859.94</v>
      </c>
      <c r="F12" s="28">
        <v>568054.78</v>
      </c>
      <c r="G12" s="28">
        <v>2587805.16</v>
      </c>
      <c r="H12" s="53">
        <v>478743.9546</v>
      </c>
      <c r="I12" s="4"/>
      <c r="J12" s="4"/>
      <c r="K12" s="4"/>
      <c r="L12" s="4"/>
    </row>
    <row r="13" spans="1:12" ht="13.5" thickBot="1" x14ac:dyDescent="0.25">
      <c r="A13" s="25" t="s">
        <v>34</v>
      </c>
      <c r="B13" s="79"/>
      <c r="C13" s="26"/>
      <c r="D13" s="27">
        <v>214861</v>
      </c>
      <c r="E13" s="28">
        <v>25227265.420000002</v>
      </c>
      <c r="F13" s="28">
        <v>4540907.7600000007</v>
      </c>
      <c r="G13" s="28">
        <v>20686357.659999996</v>
      </c>
      <c r="H13" s="53">
        <v>3826976.1670999993</v>
      </c>
      <c r="I13" s="4"/>
      <c r="J13" s="4"/>
      <c r="K13" s="4"/>
      <c r="L13" s="4"/>
    </row>
    <row r="14" spans="1:12" ht="12.75" x14ac:dyDescent="0.2">
      <c r="A14" s="29"/>
      <c r="B14" s="10"/>
      <c r="C14" s="30"/>
      <c r="D14" s="31"/>
      <c r="E14" s="32"/>
      <c r="F14" s="32"/>
      <c r="G14" s="32"/>
      <c r="H14" s="74"/>
      <c r="I14" s="4"/>
      <c r="J14" s="4"/>
      <c r="K14" s="4"/>
      <c r="L14" s="4"/>
    </row>
    <row r="15" spans="1:12" ht="12.75" x14ac:dyDescent="0.2">
      <c r="A15" s="29"/>
      <c r="B15" s="10"/>
      <c r="C15" s="30"/>
      <c r="D15" s="31"/>
      <c r="E15" s="32"/>
      <c r="F15" s="32"/>
      <c r="G15" s="32"/>
      <c r="H15" s="24"/>
      <c r="I15" s="4"/>
      <c r="J15" s="4"/>
      <c r="K15" s="4"/>
      <c r="L15" s="4"/>
    </row>
    <row r="16" spans="1:12" ht="12.75" x14ac:dyDescent="0.2">
      <c r="A16" s="13" t="s">
        <v>31</v>
      </c>
      <c r="B16" s="13"/>
      <c r="C16" s="13"/>
      <c r="D16" s="13"/>
      <c r="E16" s="13"/>
      <c r="F16" s="13"/>
      <c r="G16" s="13"/>
      <c r="H16" s="13"/>
      <c r="I16" s="4"/>
      <c r="J16" s="4"/>
      <c r="K16" s="4"/>
      <c r="L16" s="4"/>
    </row>
    <row r="17" spans="1:12" ht="12.75" x14ac:dyDescent="0.2">
      <c r="A17" s="13" t="s">
        <v>32</v>
      </c>
      <c r="B17" s="13"/>
      <c r="C17" s="13"/>
      <c r="D17" s="13"/>
      <c r="E17" s="13"/>
      <c r="F17" s="13"/>
      <c r="G17" s="13"/>
      <c r="H17" s="13"/>
      <c r="I17" s="4"/>
      <c r="J17" s="4"/>
      <c r="K17" s="4"/>
      <c r="L17" s="4"/>
    </row>
    <row r="18" spans="1:12" ht="12.75" x14ac:dyDescent="0.2">
      <c r="A18" s="33" t="s">
        <v>33</v>
      </c>
      <c r="B18" s="13"/>
      <c r="C18" s="13"/>
      <c r="D18" s="13"/>
      <c r="E18" s="13"/>
      <c r="F18" s="13"/>
      <c r="G18" s="13"/>
      <c r="H18" s="13"/>
      <c r="I18" s="4"/>
      <c r="J18" s="4"/>
      <c r="K18" s="4"/>
      <c r="L18" s="4"/>
    </row>
    <row r="19" spans="1:12" ht="12.75" customHeight="1" x14ac:dyDescent="0.2">
      <c r="A19" s="34" t="s">
        <v>24</v>
      </c>
      <c r="B19" s="13"/>
      <c r="C19" s="13"/>
      <c r="D19" s="13"/>
      <c r="E19" s="13"/>
      <c r="F19" s="13"/>
      <c r="G19" s="13"/>
      <c r="H19" s="13"/>
      <c r="I19" s="4"/>
      <c r="J19" s="4"/>
      <c r="K19" s="4"/>
      <c r="L19" s="4"/>
    </row>
    <row r="20" spans="1:12" ht="12.75" customHeight="1" x14ac:dyDescent="0.2">
      <c r="A20" s="13"/>
      <c r="B20" s="13"/>
      <c r="C20" s="13"/>
      <c r="D20" s="13"/>
      <c r="E20" s="13"/>
      <c r="F20" s="13"/>
      <c r="G20" s="13"/>
      <c r="H20" s="13"/>
      <c r="I20" s="4"/>
      <c r="J20" s="4"/>
      <c r="K20" s="4"/>
      <c r="L20" s="4"/>
    </row>
    <row r="21" spans="1:12" ht="12.75" customHeight="1" x14ac:dyDescent="0.2">
      <c r="A21" s="13"/>
      <c r="B21" s="13"/>
      <c r="C21" s="13"/>
      <c r="D21" s="13"/>
      <c r="E21" s="13"/>
      <c r="F21" s="13"/>
      <c r="G21" s="13"/>
      <c r="H21" s="13"/>
      <c r="I21" s="4"/>
      <c r="J21" s="4"/>
      <c r="K21" s="4"/>
      <c r="L21" s="4"/>
    </row>
    <row r="22" spans="1:12" ht="12.75" customHeight="1" x14ac:dyDescent="0.25">
      <c r="A22" s="13"/>
      <c r="B22" s="13"/>
      <c r="C22" s="13"/>
      <c r="D22" s="13"/>
      <c r="E22" s="13"/>
      <c r="F22" s="89"/>
      <c r="G22" s="13"/>
      <c r="H22" s="13"/>
      <c r="I22" s="35"/>
      <c r="J22" s="4"/>
      <c r="K22" s="4"/>
      <c r="L22" s="4"/>
    </row>
    <row r="23" spans="1:12" ht="12.75" x14ac:dyDescent="0.2">
      <c r="A23" s="13"/>
      <c r="B23" s="13"/>
      <c r="C23" s="13"/>
      <c r="D23" s="13"/>
      <c r="E23" s="13"/>
      <c r="F23" s="13"/>
      <c r="G23" s="13"/>
      <c r="H23" s="13"/>
      <c r="I23" s="4"/>
      <c r="J23" s="4"/>
      <c r="K23" s="4"/>
      <c r="L23" s="4"/>
    </row>
    <row r="24" spans="1:12" ht="12.75" x14ac:dyDescent="0.2">
      <c r="A24" s="13" t="s">
        <v>17</v>
      </c>
      <c r="B24" s="13"/>
      <c r="C24" s="13"/>
      <c r="D24" s="13"/>
      <c r="E24" s="13"/>
      <c r="F24" s="127"/>
      <c r="G24" s="127"/>
      <c r="H24" s="127"/>
      <c r="I24" s="4"/>
      <c r="J24" s="4"/>
      <c r="K24" s="4"/>
      <c r="L24" s="4"/>
    </row>
    <row r="25" spans="1:12" ht="15" x14ac:dyDescent="0.25">
      <c r="A25" s="36"/>
      <c r="B25" s="37"/>
      <c r="C25" s="126" t="s">
        <v>13</v>
      </c>
      <c r="D25" s="126"/>
      <c r="E25" s="126"/>
      <c r="F25" s="126" t="s">
        <v>14</v>
      </c>
      <c r="G25" s="126"/>
      <c r="H25" s="126"/>
      <c r="I25" s="4"/>
      <c r="J25" s="4"/>
      <c r="K25" s="4"/>
      <c r="L25" s="4"/>
    </row>
    <row r="26" spans="1:12" ht="13.5" thickBot="1" x14ac:dyDescent="0.25">
      <c r="A26" s="36"/>
      <c r="B26" s="37"/>
      <c r="C26" s="36"/>
      <c r="D26" s="38"/>
      <c r="E26" s="39"/>
      <c r="F26" s="68"/>
      <c r="G26" s="69"/>
      <c r="H26" s="101"/>
      <c r="I26" s="4"/>
      <c r="J26" s="4"/>
      <c r="K26" s="4"/>
      <c r="L26" s="4"/>
    </row>
    <row r="27" spans="1:12" ht="13.5" thickBot="1" x14ac:dyDescent="0.25">
      <c r="A27" s="45" t="s">
        <v>21</v>
      </c>
      <c r="B27" s="97">
        <v>45931</v>
      </c>
      <c r="C27" s="98">
        <v>45901</v>
      </c>
      <c r="D27" s="40" t="s">
        <v>15</v>
      </c>
      <c r="E27" s="83" t="s">
        <v>16</v>
      </c>
      <c r="F27" s="99">
        <v>45566</v>
      </c>
      <c r="G27" s="40" t="s">
        <v>15</v>
      </c>
      <c r="H27" s="83" t="s">
        <v>16</v>
      </c>
      <c r="I27" s="4"/>
      <c r="J27" s="4"/>
      <c r="K27" s="4"/>
      <c r="L27" s="4"/>
    </row>
    <row r="28" spans="1:12" ht="12.75" x14ac:dyDescent="0.2">
      <c r="A28" s="55" t="s">
        <v>23</v>
      </c>
      <c r="B28" s="58">
        <v>12904940.029999999</v>
      </c>
      <c r="C28" s="93">
        <v>12499995.49</v>
      </c>
      <c r="D28" s="63">
        <v>404944.53999999911</v>
      </c>
      <c r="E28" s="88">
        <v>3.2395574888323349E-2</v>
      </c>
      <c r="F28" s="80">
        <v>12082178.970000001</v>
      </c>
      <c r="G28" s="70">
        <v>822761.05999999866</v>
      </c>
      <c r="H28" s="88">
        <v>6.8097076035946072E-2</v>
      </c>
      <c r="I28" s="4"/>
      <c r="J28" s="4"/>
      <c r="K28" s="4"/>
      <c r="L28" s="4"/>
    </row>
    <row r="29" spans="1:12" ht="12.75" x14ac:dyDescent="0.2">
      <c r="A29" s="56" t="s">
        <v>38</v>
      </c>
      <c r="B29" s="59">
        <v>2634152.0699999998</v>
      </c>
      <c r="C29" s="92">
        <v>2651139.59</v>
      </c>
      <c r="D29" s="64">
        <v>-16987.520000000019</v>
      </c>
      <c r="E29" s="66">
        <v>-6.4076294073976015E-3</v>
      </c>
      <c r="F29" s="32">
        <v>3041393.98</v>
      </c>
      <c r="G29" s="71">
        <v>-407241.91000000015</v>
      </c>
      <c r="H29" s="66">
        <v>-0.13389975540097576</v>
      </c>
      <c r="I29" s="4"/>
      <c r="J29" s="4"/>
      <c r="K29" s="4"/>
      <c r="L29" s="4"/>
    </row>
    <row r="30" spans="1:12" ht="12.75" x14ac:dyDescent="0.2">
      <c r="A30" s="56" t="s">
        <v>36</v>
      </c>
      <c r="B30" s="59">
        <v>6532313.3799999999</v>
      </c>
      <c r="C30" s="92">
        <v>5685229.79</v>
      </c>
      <c r="D30" s="64">
        <v>847083.58999999985</v>
      </c>
      <c r="E30" s="66">
        <v>0.14899724747977158</v>
      </c>
      <c r="F30" s="32">
        <v>5874659.7599999998</v>
      </c>
      <c r="G30" s="71">
        <v>657653.62000000011</v>
      </c>
      <c r="H30" s="66">
        <v>0.11194752494057633</v>
      </c>
      <c r="I30" s="4"/>
      <c r="J30" s="4"/>
      <c r="K30" s="4"/>
      <c r="L30" s="4"/>
    </row>
    <row r="31" spans="1:12" ht="13.5" thickBot="1" x14ac:dyDescent="0.25">
      <c r="A31" s="57" t="s">
        <v>37</v>
      </c>
      <c r="B31" s="41">
        <v>3155859.94</v>
      </c>
      <c r="C31" s="94">
        <v>2796966.25</v>
      </c>
      <c r="D31" s="65">
        <v>358893.68999999994</v>
      </c>
      <c r="E31" s="67">
        <v>0.12831534524236748</v>
      </c>
      <c r="F31" s="81">
        <v>3200610.98</v>
      </c>
      <c r="G31" s="72">
        <v>-44751.040000000037</v>
      </c>
      <c r="H31" s="67">
        <v>-1.398203039345945E-2</v>
      </c>
      <c r="I31" s="4"/>
      <c r="J31" s="4"/>
      <c r="K31" s="4"/>
      <c r="L31" s="4"/>
    </row>
    <row r="32" spans="1:12" ht="12.75" customHeight="1" thickBot="1" x14ac:dyDescent="0.25">
      <c r="A32" s="87"/>
      <c r="B32" s="84">
        <v>25227265.420000002</v>
      </c>
      <c r="C32" s="84">
        <v>23633331.120000001</v>
      </c>
      <c r="D32" s="85">
        <v>1593934.2999999989</v>
      </c>
      <c r="E32" s="67">
        <v>6.7444334948242327E-2</v>
      </c>
      <c r="F32" s="86">
        <v>24198843.690000001</v>
      </c>
      <c r="G32" s="85">
        <v>1028421.7299999986</v>
      </c>
      <c r="H32" s="67">
        <v>4.249879635467816E-2</v>
      </c>
      <c r="I32" s="4"/>
      <c r="J32" s="4"/>
      <c r="K32" s="4"/>
      <c r="L32" s="4"/>
    </row>
    <row r="33" spans="1:12" ht="12.75" customHeight="1" x14ac:dyDescent="0.2">
      <c r="A33" s="13"/>
      <c r="B33" s="13"/>
      <c r="C33" s="13"/>
      <c r="D33" s="13"/>
      <c r="E33" s="13"/>
      <c r="F33" s="73"/>
      <c r="G33" s="13"/>
      <c r="H33" s="13"/>
      <c r="I33" s="4"/>
      <c r="J33" s="4"/>
      <c r="K33" s="4"/>
      <c r="L33" s="4"/>
    </row>
    <row r="34" spans="1:12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4"/>
      <c r="J34" s="4"/>
      <c r="K34" s="4"/>
      <c r="L34" s="4"/>
    </row>
    <row r="35" spans="1:12" ht="12.75" customHeight="1" x14ac:dyDescent="0.2">
      <c r="A35" s="13"/>
      <c r="B35" s="13"/>
      <c r="C35" s="13"/>
      <c r="D35" s="13"/>
      <c r="E35" s="13"/>
      <c r="F35" s="13"/>
      <c r="G35" s="13"/>
      <c r="H35" s="89"/>
      <c r="I35" s="4"/>
      <c r="J35" s="4"/>
      <c r="K35" s="4"/>
      <c r="L35" s="4"/>
    </row>
    <row r="36" spans="1:12" ht="12.75" customHeight="1" x14ac:dyDescent="0.2">
      <c r="A36" s="13"/>
      <c r="B36" s="13"/>
      <c r="C36" s="13"/>
      <c r="D36" s="13"/>
      <c r="E36" s="13"/>
      <c r="F36" s="13"/>
      <c r="G36" s="13"/>
      <c r="H36" s="13"/>
      <c r="I36" s="4"/>
      <c r="J36" s="4"/>
      <c r="K36" s="4"/>
      <c r="L36" s="4"/>
    </row>
    <row r="37" spans="1:12" ht="12.6" customHeight="1" x14ac:dyDescent="0.2">
      <c r="A37" s="13"/>
      <c r="B37" s="13"/>
      <c r="C37" s="13"/>
      <c r="D37" s="13"/>
      <c r="E37" s="13"/>
      <c r="F37" s="13"/>
      <c r="G37" s="13"/>
      <c r="H37" s="13"/>
      <c r="I37" s="4"/>
      <c r="J37" s="4"/>
      <c r="K37" s="4"/>
      <c r="L37" s="4"/>
    </row>
    <row r="38" spans="1:12" ht="16.350000000000001" customHeight="1" x14ac:dyDescent="0.25">
      <c r="A38" s="12" t="s">
        <v>0</v>
      </c>
      <c r="B38" s="14"/>
      <c r="C38" s="42"/>
      <c r="D38" s="42"/>
      <c r="E38" s="42"/>
      <c r="F38" s="13"/>
      <c r="G38" s="13"/>
      <c r="H38" s="13"/>
      <c r="I38" s="4"/>
      <c r="J38" s="4"/>
      <c r="K38" s="4"/>
      <c r="L38" s="4"/>
    </row>
    <row r="39" spans="1:12" ht="16.350000000000001" customHeight="1" x14ac:dyDescent="0.25">
      <c r="A39" s="12" t="s">
        <v>29</v>
      </c>
      <c r="B39" s="14"/>
      <c r="C39" s="42"/>
      <c r="D39" s="42"/>
      <c r="E39" s="42"/>
      <c r="F39" s="13"/>
      <c r="G39" s="13"/>
      <c r="H39" s="13"/>
      <c r="I39" s="4"/>
      <c r="J39" s="4"/>
      <c r="K39" s="4"/>
      <c r="L39" s="4"/>
    </row>
    <row r="40" spans="1:12" ht="16.350000000000001" customHeight="1" x14ac:dyDescent="0.25">
      <c r="A40" s="12" t="s">
        <v>8</v>
      </c>
      <c r="B40" s="11"/>
      <c r="C40" s="43" t="s">
        <v>40</v>
      </c>
      <c r="D40" s="42"/>
      <c r="E40" s="42"/>
      <c r="F40" s="13"/>
      <c r="G40" s="13"/>
      <c r="H40" s="13"/>
      <c r="I40" s="4"/>
      <c r="J40" s="4"/>
      <c r="K40" s="4"/>
      <c r="L40" s="4"/>
    </row>
    <row r="41" spans="1:12" ht="15" x14ac:dyDescent="0.25">
      <c r="A41" s="12"/>
      <c r="B41" s="11"/>
      <c r="C41" s="43" t="s">
        <v>18</v>
      </c>
      <c r="D41" s="42"/>
      <c r="E41" s="42"/>
      <c r="F41" s="13"/>
      <c r="G41" s="13"/>
      <c r="H41" s="13"/>
      <c r="I41" s="4"/>
      <c r="J41" s="4"/>
      <c r="K41" s="4"/>
      <c r="L41" s="4"/>
    </row>
    <row r="42" spans="1:12" ht="18.75" customHeight="1" x14ac:dyDescent="0.2">
      <c r="A42" s="15"/>
      <c r="B42" s="13"/>
      <c r="C42" s="44"/>
      <c r="D42" s="1"/>
      <c r="E42" s="1"/>
      <c r="F42" s="13"/>
      <c r="G42" s="13"/>
      <c r="H42" s="13"/>
      <c r="I42" s="4"/>
      <c r="J42" s="4"/>
      <c r="K42" s="4"/>
      <c r="L42" s="4"/>
    </row>
    <row r="43" spans="1:12" ht="13.5" thickBot="1" x14ac:dyDescent="0.25">
      <c r="A43" s="9"/>
      <c r="B43" s="10"/>
      <c r="C43" s="9"/>
      <c r="D43" s="9"/>
      <c r="E43" s="9"/>
      <c r="F43" s="13"/>
      <c r="G43" s="13"/>
      <c r="H43" s="13"/>
      <c r="I43" s="4"/>
      <c r="J43" s="4"/>
      <c r="K43" s="4"/>
      <c r="L43" s="4"/>
    </row>
    <row r="44" spans="1:12" ht="12.75" x14ac:dyDescent="0.2">
      <c r="A44" s="18"/>
      <c r="B44" s="5"/>
      <c r="C44" s="6" t="s">
        <v>9</v>
      </c>
      <c r="D44" s="6" t="s">
        <v>9</v>
      </c>
      <c r="E44" s="6" t="s">
        <v>9</v>
      </c>
      <c r="F44" s="6"/>
      <c r="G44" s="6"/>
      <c r="H44" s="13"/>
      <c r="I44" s="4"/>
      <c r="J44" s="4"/>
      <c r="K44" s="4"/>
      <c r="L44" s="4"/>
    </row>
    <row r="45" spans="1:12" ht="13.5" thickBot="1" x14ac:dyDescent="0.25">
      <c r="A45" s="46" t="s">
        <v>21</v>
      </c>
      <c r="B45" s="48" t="s">
        <v>12</v>
      </c>
      <c r="C45" s="46" t="s">
        <v>5</v>
      </c>
      <c r="D45" s="46" t="s">
        <v>10</v>
      </c>
      <c r="E45" s="46" t="s">
        <v>35</v>
      </c>
      <c r="F45" s="46" t="s">
        <v>25</v>
      </c>
      <c r="G45" s="46" t="s">
        <v>30</v>
      </c>
      <c r="H45" s="13"/>
      <c r="I45" s="4"/>
      <c r="J45" s="4"/>
      <c r="K45" s="4"/>
      <c r="L45" s="4"/>
    </row>
    <row r="46" spans="1:12" ht="12.75" x14ac:dyDescent="0.2">
      <c r="A46" s="22" t="s">
        <v>23</v>
      </c>
      <c r="B46" s="5">
        <v>37300</v>
      </c>
      <c r="C46" s="90">
        <v>307446</v>
      </c>
      <c r="D46" s="60">
        <v>54972224.289999999</v>
      </c>
      <c r="E46" s="60">
        <v>9895000.3721999992</v>
      </c>
      <c r="F46" s="60">
        <v>45077223.917800002</v>
      </c>
      <c r="G46" s="60">
        <v>8339286.4199999999</v>
      </c>
      <c r="H46" s="13"/>
      <c r="I46" s="4"/>
      <c r="J46" s="4"/>
      <c r="K46" s="4"/>
      <c r="L46" s="4"/>
    </row>
    <row r="47" spans="1:12" ht="12.75" x14ac:dyDescent="0.2">
      <c r="A47" s="47" t="s">
        <v>38</v>
      </c>
      <c r="B47" s="48">
        <v>37762</v>
      </c>
      <c r="C47" s="91">
        <v>223971</v>
      </c>
      <c r="D47" s="61">
        <v>11041780.720000001</v>
      </c>
      <c r="E47" s="61">
        <v>1987520.5296</v>
      </c>
      <c r="F47" s="61">
        <v>9054260.1904000007</v>
      </c>
      <c r="G47" s="61">
        <v>1675038.18</v>
      </c>
      <c r="H47" s="13"/>
      <c r="I47" s="4"/>
      <c r="J47" s="4"/>
      <c r="K47" s="4"/>
      <c r="L47" s="4"/>
    </row>
    <row r="48" spans="1:12" ht="12.75" x14ac:dyDescent="0.2">
      <c r="A48" s="47" t="s">
        <v>36</v>
      </c>
      <c r="B48" s="48">
        <v>37974</v>
      </c>
      <c r="C48" s="91">
        <v>191715</v>
      </c>
      <c r="D48" s="61">
        <v>25168163.77</v>
      </c>
      <c r="E48" s="61">
        <v>4530269.4786</v>
      </c>
      <c r="F48" s="61">
        <v>20637894.2914</v>
      </c>
      <c r="G48" s="61">
        <v>3818010.44</v>
      </c>
      <c r="H48" s="13"/>
      <c r="I48" s="4"/>
      <c r="J48" s="4"/>
      <c r="K48" s="4"/>
      <c r="L48" s="4"/>
    </row>
    <row r="49" spans="1:12" ht="13.5" thickBot="1" x14ac:dyDescent="0.25">
      <c r="A49" s="57" t="s">
        <v>37</v>
      </c>
      <c r="B49" s="8">
        <v>39344</v>
      </c>
      <c r="C49" s="54">
        <v>152711</v>
      </c>
      <c r="D49" s="62">
        <v>12084257.33</v>
      </c>
      <c r="E49" s="62">
        <v>2175166.3193999999</v>
      </c>
      <c r="F49" s="62">
        <v>9909091.0106000006</v>
      </c>
      <c r="G49" s="62">
        <v>1833181.84</v>
      </c>
      <c r="H49" s="13"/>
      <c r="I49" s="4"/>
      <c r="J49" s="4"/>
      <c r="K49" s="4"/>
      <c r="L49" s="4"/>
    </row>
    <row r="50" spans="1:12" ht="13.5" thickBot="1" x14ac:dyDescent="0.25">
      <c r="A50" s="25" t="s">
        <v>34</v>
      </c>
      <c r="B50" s="8"/>
      <c r="C50" s="54">
        <v>875843</v>
      </c>
      <c r="D50" s="62">
        <v>103266426.11</v>
      </c>
      <c r="E50" s="62">
        <v>18587956.6998</v>
      </c>
      <c r="F50" s="62">
        <v>84678469.4102</v>
      </c>
      <c r="G50" s="62">
        <v>15665516.879999999</v>
      </c>
      <c r="H50" s="13"/>
      <c r="I50" s="4"/>
      <c r="J50" s="4"/>
      <c r="K50" s="4"/>
      <c r="L50" s="4"/>
    </row>
    <row r="51" spans="1:12" ht="12.75" x14ac:dyDescent="0.2">
      <c r="A51" s="4"/>
      <c r="B51" s="4"/>
      <c r="C51" s="102"/>
      <c r="D51" s="102"/>
      <c r="E51" s="102"/>
      <c r="F51" s="102"/>
      <c r="G51" s="102"/>
      <c r="H51" s="4"/>
      <c r="I51" s="4"/>
      <c r="J51" s="4"/>
      <c r="K51" s="4"/>
      <c r="L51" s="4"/>
    </row>
    <row r="52" spans="1:12" ht="12.75" x14ac:dyDescent="0.2">
      <c r="A52" s="103" t="s">
        <v>43</v>
      </c>
      <c r="B52" s="111"/>
      <c r="C52" s="114">
        <v>878236</v>
      </c>
      <c r="D52" s="114">
        <v>99909185.639999986</v>
      </c>
      <c r="E52" s="114">
        <v>17983653.415199999</v>
      </c>
      <c r="F52" s="114">
        <v>81925532.224800006</v>
      </c>
      <c r="G52" s="115">
        <v>15156223.5</v>
      </c>
      <c r="H52" s="4"/>
      <c r="I52" s="4"/>
      <c r="J52" s="4"/>
      <c r="K52" s="4"/>
      <c r="L52" s="4"/>
    </row>
    <row r="53" spans="1:12" ht="12.75" x14ac:dyDescent="0.2">
      <c r="A53" s="104" t="s">
        <v>44</v>
      </c>
      <c r="B53" s="4"/>
      <c r="C53" s="112">
        <f>C50-C52</f>
        <v>-2393</v>
      </c>
      <c r="D53" s="112">
        <f>D50-D52</f>
        <v>3357240.4700000137</v>
      </c>
      <c r="E53" s="112">
        <f t="shared" ref="E53:G53" si="0">E50-E52</f>
        <v>604303.28460000083</v>
      </c>
      <c r="F53" s="112">
        <f t="shared" si="0"/>
        <v>2752937.1853999943</v>
      </c>
      <c r="G53" s="116">
        <f t="shared" si="0"/>
        <v>509293.37999999896</v>
      </c>
      <c r="H53" s="4"/>
      <c r="I53" s="4"/>
      <c r="J53" s="4"/>
      <c r="K53" s="4"/>
      <c r="L53" s="4"/>
    </row>
    <row r="54" spans="1:12" ht="12.75" x14ac:dyDescent="0.2">
      <c r="A54" s="105"/>
      <c r="B54" s="113"/>
      <c r="C54" s="117">
        <f>C53/C52</f>
        <v>-2.7247801274372721E-3</v>
      </c>
      <c r="D54" s="117">
        <f t="shared" ref="D54:G54" si="1">D53/D52</f>
        <v>3.3602920977627279E-2</v>
      </c>
      <c r="E54" s="117">
        <f t="shared" si="1"/>
        <v>3.3602920977627189E-2</v>
      </c>
      <c r="F54" s="117">
        <f t="shared" si="1"/>
        <v>3.3602920977627064E-2</v>
      </c>
      <c r="G54" s="118">
        <f t="shared" si="1"/>
        <v>3.3602920938715301E-2</v>
      </c>
      <c r="H54" s="4"/>
      <c r="I54" s="4"/>
      <c r="J54" s="4"/>
      <c r="K54" s="4"/>
      <c r="L54" s="4"/>
    </row>
    <row r="55" spans="1:12" ht="12.75" x14ac:dyDescent="0.2">
      <c r="A55" s="1"/>
      <c r="B55" s="4"/>
      <c r="C55" s="102"/>
      <c r="D55" s="102"/>
      <c r="E55" s="102"/>
      <c r="F55" s="102"/>
      <c r="G55" s="102"/>
      <c r="H55" s="4"/>
      <c r="I55" s="4"/>
      <c r="J55" s="4"/>
      <c r="K55" s="4"/>
      <c r="L55" s="4"/>
    </row>
    <row r="56" spans="1:12" ht="12.75" x14ac:dyDescent="0.2">
      <c r="A56" s="103" t="s">
        <v>41</v>
      </c>
      <c r="B56" s="119"/>
      <c r="C56" s="114">
        <v>901676</v>
      </c>
      <c r="D56" s="114">
        <v>100029283.47000001</v>
      </c>
      <c r="E56" s="114">
        <v>18005271.024599999</v>
      </c>
      <c r="F56" s="114">
        <v>82024012.4454</v>
      </c>
      <c r="G56" s="115">
        <v>15174442.279999999</v>
      </c>
      <c r="H56" s="4"/>
      <c r="I56" s="4"/>
      <c r="J56" s="4"/>
      <c r="K56" s="4"/>
      <c r="L56" s="4"/>
    </row>
    <row r="57" spans="1:12" ht="12.75" x14ac:dyDescent="0.2">
      <c r="A57" s="104" t="s">
        <v>45</v>
      </c>
      <c r="B57" s="120"/>
      <c r="C57" s="112">
        <f>C50-C56</f>
        <v>-25833</v>
      </c>
      <c r="D57" s="112">
        <f t="shared" ref="D57:G57" si="2">D50-D56</f>
        <v>3237142.6399999857</v>
      </c>
      <c r="E57" s="112">
        <f t="shared" si="2"/>
        <v>582685.67520000041</v>
      </c>
      <c r="F57" s="112">
        <f t="shared" si="2"/>
        <v>2654456.9648000002</v>
      </c>
      <c r="G57" s="116">
        <f t="shared" si="2"/>
        <v>491074.59999999963</v>
      </c>
      <c r="H57" s="4"/>
      <c r="I57" s="4"/>
      <c r="J57" s="4"/>
      <c r="K57" s="4"/>
      <c r="L57" s="4"/>
    </row>
    <row r="58" spans="1:12" ht="12.75" x14ac:dyDescent="0.2">
      <c r="A58" s="106"/>
      <c r="B58" s="121"/>
      <c r="C58" s="107">
        <f>C57/C56</f>
        <v>-2.8649980702602707E-2</v>
      </c>
      <c r="D58" s="107">
        <f t="shared" ref="D58:G58" si="3">D57/D56</f>
        <v>3.2361949698168573E-2</v>
      </c>
      <c r="E58" s="107">
        <f t="shared" si="3"/>
        <v>3.2361949698168746E-2</v>
      </c>
      <c r="F58" s="107">
        <f t="shared" si="3"/>
        <v>3.2361949698168725E-2</v>
      </c>
      <c r="G58" s="110">
        <f t="shared" si="3"/>
        <v>3.2361953799596228E-2</v>
      </c>
      <c r="H58" s="4"/>
      <c r="I58" s="4"/>
      <c r="J58" s="4"/>
      <c r="K58" s="4"/>
      <c r="L58" s="4"/>
    </row>
    <row r="59" spans="1:12" x14ac:dyDescent="0.15">
      <c r="B59" s="122"/>
      <c r="C59" s="122"/>
      <c r="D59" s="122"/>
      <c r="E59" s="123"/>
      <c r="F59" s="123"/>
      <c r="G59" s="123"/>
      <c r="H59" s="4"/>
      <c r="I59" s="4"/>
      <c r="J59" s="4"/>
      <c r="K59" s="4"/>
      <c r="L59" s="4"/>
    </row>
    <row r="60" spans="1:12" ht="12.75" x14ac:dyDescent="0.2">
      <c r="A60" s="103" t="s">
        <v>42</v>
      </c>
      <c r="B60" s="124"/>
      <c r="C60" s="114">
        <v>836623</v>
      </c>
      <c r="D60" s="114">
        <v>105933107.64999999</v>
      </c>
      <c r="E60" s="114">
        <v>19067959.377</v>
      </c>
      <c r="F60" s="114">
        <v>86865148.273000002</v>
      </c>
      <c r="G60" s="115">
        <v>16070052.379999999</v>
      </c>
      <c r="H60" s="4"/>
      <c r="I60" s="4"/>
      <c r="J60" s="4"/>
      <c r="K60" s="4"/>
      <c r="L60" s="4"/>
    </row>
    <row r="61" spans="1:12" ht="12.75" x14ac:dyDescent="0.2">
      <c r="A61" s="104" t="s">
        <v>46</v>
      </c>
      <c r="B61" s="123"/>
      <c r="C61" s="112">
        <f>C50-C60</f>
        <v>39220</v>
      </c>
      <c r="D61" s="112">
        <f t="shared" ref="D61:G61" si="4">D50-D60</f>
        <v>-2666681.5399999917</v>
      </c>
      <c r="E61" s="112">
        <f t="shared" si="4"/>
        <v>-480002.67720000073</v>
      </c>
      <c r="F61" s="112">
        <f t="shared" si="4"/>
        <v>-2186678.8628000021</v>
      </c>
      <c r="G61" s="116">
        <f t="shared" si="4"/>
        <v>-404535.5</v>
      </c>
    </row>
    <row r="62" spans="1:12" ht="12.75" x14ac:dyDescent="0.2">
      <c r="A62" s="106"/>
      <c r="B62" s="125"/>
      <c r="C62" s="108">
        <f>C61/C60</f>
        <v>4.687894069371748E-2</v>
      </c>
      <c r="D62" s="108">
        <f t="shared" ref="D62:G62" si="5">D61/D60</f>
        <v>-2.5173258853224929E-2</v>
      </c>
      <c r="E62" s="108">
        <f t="shared" si="5"/>
        <v>-2.5173258853225043E-2</v>
      </c>
      <c r="F62" s="108">
        <f t="shared" si="5"/>
        <v>-2.5173258853225029E-2</v>
      </c>
      <c r="G62" s="109">
        <f t="shared" si="5"/>
        <v>-2.5173253355630944E-2</v>
      </c>
    </row>
  </sheetData>
  <mergeCells count="3">
    <mergeCell ref="F24:H24"/>
    <mergeCell ref="C25:E25"/>
    <mergeCell ref="F25:H25"/>
  </mergeCells>
  <conditionalFormatting sqref="A1:XFD2 A4:XFD51 A3:B3 D3:XFD3 A63:XFD1048576 H52:XFD62">
    <cfRule type="cellIs" dxfId="7" priority="9" stopIfTrue="1" operator="lessThan">
      <formula>0</formula>
    </cfRule>
  </conditionalFormatting>
  <conditionalFormatting sqref="C3">
    <cfRule type="cellIs" dxfId="6" priority="8" stopIfTrue="1" operator="lessThan">
      <formula>0</formula>
    </cfRule>
  </conditionalFormatting>
  <conditionalFormatting sqref="B52:G53 A54:G55">
    <cfRule type="cellIs" dxfId="5" priority="7" stopIfTrue="1" operator="lessThan">
      <formula>0</formula>
    </cfRule>
  </conditionalFormatting>
  <conditionalFormatting sqref="A59:G59 A61:G62 A60:B60">
    <cfRule type="cellIs" dxfId="4" priority="6" stopIfTrue="1" operator="lessThan">
      <formula>0</formula>
    </cfRule>
  </conditionalFormatting>
  <conditionalFormatting sqref="A57:G58 A56:B56">
    <cfRule type="cellIs" dxfId="3" priority="5" stopIfTrue="1" operator="lessThan">
      <formula>0</formula>
    </cfRule>
  </conditionalFormatting>
  <conditionalFormatting sqref="A52:A53">
    <cfRule type="cellIs" dxfId="2" priority="4" stopIfTrue="1" operator="lessThan">
      <formula>0</formula>
    </cfRule>
  </conditionalFormatting>
  <conditionalFormatting sqref="C56:G56">
    <cfRule type="cellIs" dxfId="1" priority="2" stopIfTrue="1" operator="lessThan">
      <formula>0</formula>
    </cfRule>
  </conditionalFormatting>
  <conditionalFormatting sqref="C60:G60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MAR1997.XLS</dc:title>
  <dc:creator>LSP - RIVERBOAT GAMING DIVISIO</dc:creator>
  <cp:lastModifiedBy>Tammy Haupt</cp:lastModifiedBy>
  <cp:lastPrinted>2020-03-17T19:47:37Z</cp:lastPrinted>
  <dcterms:created xsi:type="dcterms:W3CDTF">1998-04-06T18:16:31Z</dcterms:created>
  <dcterms:modified xsi:type="dcterms:W3CDTF">2025-11-13T16:22:04Z</dcterms:modified>
</cp:coreProperties>
</file>