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<sst xmlns="http://schemas.openxmlformats.org/spreadsheetml/2006/main" count="621" uniqueCount="64">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</sst>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304">
      <selection activeCell="A148" sqref="A148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67</v>
      </c>
      <c r="C4" s="3">
        <v>22</v>
      </c>
      <c r="D4" s="20">
        <v>1037958.75</v>
      </c>
      <c r="E4" s="20">
        <v>679551.25</v>
      </c>
      <c r="F4" s="1">
        <f>SUM(D4-E4)</f>
        <v>358407.5</v>
      </c>
      <c r="G4" s="20">
        <v>93186.05</v>
      </c>
    </row>
    <row r="5" spans="1:7" ht="12">
      <c r="A5" s="3" t="s">
        <v>13</v>
      </c>
      <c r="B5" s="3">
        <v>35</v>
      </c>
      <c r="C5" s="3">
        <v>11</v>
      </c>
      <c r="D5" s="20">
        <v>490062</v>
      </c>
      <c r="E5" s="20">
        <v>331146.75</v>
      </c>
      <c r="F5" s="1">
        <f>SUM(D5-E5)</f>
        <v>158915.25</v>
      </c>
      <c r="G5" s="20">
        <v>41318.03</v>
      </c>
    </row>
    <row r="6" spans="1:7" ht="13.5">
      <c r="A6" s="4" t="s">
        <v>14</v>
      </c>
      <c r="B6" s="4">
        <v>464</v>
      </c>
      <c r="C6" s="4">
        <v>9</v>
      </c>
      <c r="D6" s="21">
        <v>18077877.45</v>
      </c>
      <c r="E6" s="21">
        <v>12693662.9</v>
      </c>
      <c r="F6" s="18">
        <f>SUM(D6-E6)</f>
        <v>5384214.549999999</v>
      </c>
      <c r="G6" s="21">
        <v>1749870.95</v>
      </c>
    </row>
    <row r="7" spans="1:7" ht="12">
      <c r="A7" s="3" t="s">
        <v>15</v>
      </c>
      <c r="B7" s="3">
        <f aca="true" t="shared" si="0" ref="B7:G7">SUM(B4:B6)</f>
        <v>566</v>
      </c>
      <c r="C7" s="3">
        <f t="shared" si="0"/>
        <v>42</v>
      </c>
      <c r="D7" s="20">
        <f t="shared" si="0"/>
        <v>19605898.2</v>
      </c>
      <c r="E7" s="20">
        <f t="shared" si="0"/>
        <v>13704360.9</v>
      </c>
      <c r="F7" s="20">
        <f t="shared" si="0"/>
        <v>5901537.299999999</v>
      </c>
      <c r="G7" s="20">
        <f t="shared" si="0"/>
        <v>1884375.03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43</v>
      </c>
      <c r="C14" s="14">
        <v>13</v>
      </c>
      <c r="D14" s="20">
        <v>746594.25</v>
      </c>
      <c r="E14" s="20">
        <v>505456.65</v>
      </c>
      <c r="F14" s="20">
        <f>SUM(D14-E14)</f>
        <v>241137.59999999998</v>
      </c>
      <c r="G14" s="20">
        <v>62695.91</v>
      </c>
    </row>
    <row r="15" spans="1:7" ht="12">
      <c r="A15" s="3" t="s">
        <v>13</v>
      </c>
      <c r="B15" s="3">
        <v>15</v>
      </c>
      <c r="C15" s="3">
        <v>6</v>
      </c>
      <c r="D15" s="20">
        <v>123431</v>
      </c>
      <c r="E15" s="20">
        <v>79361.25</v>
      </c>
      <c r="F15" s="20">
        <f>SUM(D15-E15)</f>
        <v>44069.75</v>
      </c>
      <c r="G15" s="20">
        <v>11458.19</v>
      </c>
    </row>
    <row r="16" spans="1:7" ht="13.5">
      <c r="A16" s="4" t="s">
        <v>14</v>
      </c>
      <c r="B16" s="4">
        <v>133</v>
      </c>
      <c r="C16" s="4">
        <v>3</v>
      </c>
      <c r="D16" s="21">
        <v>4008503</v>
      </c>
      <c r="E16" s="21">
        <v>2789361.1</v>
      </c>
      <c r="F16" s="27">
        <f>SUM(D16-E16)</f>
        <v>1219141.9</v>
      </c>
      <c r="G16" s="21">
        <v>396221.72</v>
      </c>
    </row>
    <row r="17" spans="1:7" ht="12">
      <c r="A17" s="3" t="s">
        <v>15</v>
      </c>
      <c r="B17" s="3">
        <f aca="true" t="shared" si="1" ref="B17:G17">SUM(B14:B16)</f>
        <v>191</v>
      </c>
      <c r="C17" s="3">
        <f t="shared" si="1"/>
        <v>22</v>
      </c>
      <c r="D17" s="20">
        <f t="shared" si="1"/>
        <v>4878528.25</v>
      </c>
      <c r="E17" s="20">
        <f t="shared" si="1"/>
        <v>3374179</v>
      </c>
      <c r="F17" s="20">
        <f t="shared" si="1"/>
        <v>1504349.25</v>
      </c>
      <c r="G17" s="20">
        <f t="shared" si="1"/>
        <v>470375.81999999995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37</v>
      </c>
      <c r="C23" s="3">
        <v>10</v>
      </c>
      <c r="D23" s="1">
        <v>493507</v>
      </c>
      <c r="E23" s="1">
        <v>315348.95</v>
      </c>
      <c r="F23" s="1">
        <f>SUM(D23-E23)</f>
        <v>178158.05</v>
      </c>
      <c r="G23" s="1">
        <v>46321.19</v>
      </c>
    </row>
    <row r="24" spans="1:7" ht="12">
      <c r="A24" s="3" t="s">
        <v>13</v>
      </c>
      <c r="B24" s="3">
        <v>28</v>
      </c>
      <c r="C24" s="3">
        <v>8</v>
      </c>
      <c r="D24" s="1">
        <v>186121.5</v>
      </c>
      <c r="E24" s="1">
        <v>108370.7</v>
      </c>
      <c r="F24" s="1">
        <f>SUM(D24-E24)</f>
        <v>77750.8</v>
      </c>
      <c r="G24" s="1">
        <v>20215.3</v>
      </c>
    </row>
    <row r="25" spans="1:7" ht="13.5">
      <c r="A25" s="4" t="s">
        <v>14</v>
      </c>
      <c r="B25" s="4">
        <v>101</v>
      </c>
      <c r="C25" s="4">
        <v>3</v>
      </c>
      <c r="D25" s="2">
        <v>2355211.75</v>
      </c>
      <c r="E25" s="2">
        <v>1601520.1</v>
      </c>
      <c r="F25" s="2">
        <f>SUM(D25-E25)</f>
        <v>753691.6499999999</v>
      </c>
      <c r="G25" s="2">
        <v>244950.15</v>
      </c>
    </row>
    <row r="26" spans="1:7" ht="12">
      <c r="A26" s="3" t="s">
        <v>15</v>
      </c>
      <c r="B26" s="3">
        <f aca="true" t="shared" si="2" ref="B26:G26">SUM(B23:B25)</f>
        <v>166</v>
      </c>
      <c r="C26" s="3">
        <f t="shared" si="2"/>
        <v>21</v>
      </c>
      <c r="D26" s="1">
        <f t="shared" si="2"/>
        <v>3034840.25</v>
      </c>
      <c r="E26" s="1">
        <f t="shared" si="2"/>
        <v>2025239.75</v>
      </c>
      <c r="F26" s="1">
        <f t="shared" si="2"/>
        <v>1009600.4999999999</v>
      </c>
      <c r="G26" s="1">
        <f t="shared" si="2"/>
        <v>311486.64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94</v>
      </c>
      <c r="C33" s="3">
        <v>27</v>
      </c>
      <c r="D33" s="1">
        <v>1282902.75</v>
      </c>
      <c r="E33" s="1">
        <v>804977.85</v>
      </c>
      <c r="F33" s="1">
        <f>SUM(D33-E33)</f>
        <v>477924.9</v>
      </c>
      <c r="G33" s="1">
        <v>124260.83</v>
      </c>
    </row>
    <row r="34" spans="1:7" ht="12">
      <c r="A34" s="3" t="s">
        <v>13</v>
      </c>
      <c r="B34" s="3">
        <v>67</v>
      </c>
      <c r="C34" s="3">
        <v>16</v>
      </c>
      <c r="D34" s="1">
        <v>741309.5</v>
      </c>
      <c r="E34" s="1">
        <v>491670.55</v>
      </c>
      <c r="F34" s="1">
        <f>SUM(D34-E34)</f>
        <v>249638.95</v>
      </c>
      <c r="G34" s="1">
        <v>64906.28</v>
      </c>
    </row>
    <row r="35" spans="1:7" ht="12">
      <c r="A35" s="3" t="s">
        <v>16</v>
      </c>
      <c r="B35" s="3">
        <v>24</v>
      </c>
      <c r="C35" s="3">
        <v>2</v>
      </c>
      <c r="D35" s="1">
        <v>438418</v>
      </c>
      <c r="E35" s="1">
        <v>287790</v>
      </c>
      <c r="F35" s="1">
        <f>SUM(D35-E35)</f>
        <v>150628</v>
      </c>
      <c r="G35" s="1">
        <v>39163.31</v>
      </c>
    </row>
    <row r="36" spans="1:7" ht="13.5">
      <c r="A36" s="4" t="s">
        <v>14</v>
      </c>
      <c r="B36" s="4">
        <v>108</v>
      </c>
      <c r="C36" s="4">
        <v>4</v>
      </c>
      <c r="D36" s="36">
        <v>4699165</v>
      </c>
      <c r="E36" s="2">
        <v>3164854.8</v>
      </c>
      <c r="F36" s="2">
        <f>SUM(D36-E36)</f>
        <v>1534310.2000000002</v>
      </c>
      <c r="G36" s="2">
        <v>498651.13</v>
      </c>
    </row>
    <row r="37" spans="1:7" ht="12">
      <c r="A37" s="3" t="s">
        <v>15</v>
      </c>
      <c r="B37" s="3">
        <f aca="true" t="shared" si="3" ref="B37:G37">SUM(B33:B36)</f>
        <v>293</v>
      </c>
      <c r="C37" s="3">
        <f t="shared" si="3"/>
        <v>49</v>
      </c>
      <c r="D37" s="1">
        <f t="shared" si="3"/>
        <v>7161795.25</v>
      </c>
      <c r="E37" s="1">
        <f t="shared" si="3"/>
        <v>4749293.199999999</v>
      </c>
      <c r="F37" s="1">
        <f t="shared" si="3"/>
        <v>2412502.0500000003</v>
      </c>
      <c r="G37" s="1">
        <f t="shared" si="3"/>
        <v>726981.55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210</v>
      </c>
      <c r="C44" s="3">
        <v>59</v>
      </c>
      <c r="D44" s="1">
        <v>3998690.7</v>
      </c>
      <c r="E44" s="1">
        <v>2634031.35</v>
      </c>
      <c r="F44" s="1">
        <f>SUM(D44-E44)</f>
        <v>1364659.35</v>
      </c>
      <c r="G44" s="1">
        <v>354812.12</v>
      </c>
    </row>
    <row r="45" spans="1:7" ht="12">
      <c r="A45" s="3" t="s">
        <v>13</v>
      </c>
      <c r="B45" s="3">
        <v>96</v>
      </c>
      <c r="C45" s="3">
        <v>27</v>
      </c>
      <c r="D45" s="1">
        <v>1143389.25</v>
      </c>
      <c r="E45" s="1">
        <v>743538.95</v>
      </c>
      <c r="F45" s="1">
        <f>SUM(D45-E45)</f>
        <v>399850.30000000005</v>
      </c>
      <c r="G45" s="1">
        <v>103961.31</v>
      </c>
    </row>
    <row r="46" spans="1:7" ht="12">
      <c r="A46" s="3" t="s">
        <v>16</v>
      </c>
      <c r="B46" s="3">
        <v>9</v>
      </c>
      <c r="C46" s="3">
        <v>1</v>
      </c>
      <c r="D46" s="1">
        <v>119962</v>
      </c>
      <c r="E46" s="1">
        <v>76021.15</v>
      </c>
      <c r="F46" s="1">
        <f>SUM(D46-E46)</f>
        <v>43940.850000000006</v>
      </c>
      <c r="G46" s="1">
        <v>11424.63</v>
      </c>
    </row>
    <row r="47" spans="1:7" ht="13.5">
      <c r="A47" s="4" t="s">
        <v>14</v>
      </c>
      <c r="B47" s="4">
        <v>457</v>
      </c>
      <c r="C47" s="4">
        <v>14</v>
      </c>
      <c r="D47" s="2">
        <v>17019381</v>
      </c>
      <c r="E47" s="2">
        <v>11389419.35</v>
      </c>
      <c r="F47" s="2">
        <f>SUM(D47-E47)</f>
        <v>5629961.65</v>
      </c>
      <c r="G47" s="2">
        <v>1829739.38</v>
      </c>
    </row>
    <row r="48" spans="1:7" ht="12">
      <c r="A48" s="3" t="s">
        <v>15</v>
      </c>
      <c r="B48" s="12">
        <f aca="true" t="shared" si="4" ref="B48:G48">SUM(B44:B47)</f>
        <v>772</v>
      </c>
      <c r="C48" s="3">
        <f t="shared" si="4"/>
        <v>101</v>
      </c>
      <c r="D48" s="1">
        <f t="shared" si="4"/>
        <v>22281422.95</v>
      </c>
      <c r="E48" s="1">
        <f t="shared" si="4"/>
        <v>14843010.799999999</v>
      </c>
      <c r="F48" s="1">
        <f t="shared" si="4"/>
        <v>7438412.15</v>
      </c>
      <c r="G48" s="1">
        <f t="shared" si="4"/>
        <v>2299937.44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172</v>
      </c>
      <c r="C54" s="3">
        <v>50</v>
      </c>
      <c r="D54" s="1">
        <v>3557774.75</v>
      </c>
      <c r="E54" s="1">
        <v>2396044.7</v>
      </c>
      <c r="F54" s="1">
        <f>SUM(D54-E54)</f>
        <v>1161730.0499999998</v>
      </c>
      <c r="G54" s="1">
        <v>302050.38</v>
      </c>
    </row>
    <row r="55" spans="1:7" ht="12">
      <c r="A55" s="3" t="s">
        <v>13</v>
      </c>
      <c r="B55" s="3">
        <v>65</v>
      </c>
      <c r="C55" s="3">
        <v>19</v>
      </c>
      <c r="D55" s="1">
        <v>1171603.25</v>
      </c>
      <c r="E55" s="1">
        <v>725350.25</v>
      </c>
      <c r="F55" s="1">
        <f>SUM(D55-E55)</f>
        <v>446253</v>
      </c>
      <c r="G55" s="1">
        <v>116025.98</v>
      </c>
    </row>
    <row r="56" spans="1:7" ht="13.5">
      <c r="A56" s="4" t="s">
        <v>14</v>
      </c>
      <c r="B56" s="4">
        <v>901</v>
      </c>
      <c r="C56" s="4">
        <v>22</v>
      </c>
      <c r="D56" s="2">
        <v>27945021.75</v>
      </c>
      <c r="E56" s="2">
        <v>19049694.15</v>
      </c>
      <c r="F56" s="2">
        <f>SUM(D56-E56)</f>
        <v>8895327.600000001</v>
      </c>
      <c r="G56" s="2">
        <v>2890983.85</v>
      </c>
    </row>
    <row r="57" spans="1:7" ht="12">
      <c r="A57" s="3" t="s">
        <v>15</v>
      </c>
      <c r="B57" s="12">
        <f aca="true" t="shared" si="5" ref="B57:G57">SUM(B54:B56)</f>
        <v>1138</v>
      </c>
      <c r="C57" s="3">
        <f t="shared" si="5"/>
        <v>91</v>
      </c>
      <c r="D57" s="1">
        <f t="shared" si="5"/>
        <v>32674399.75</v>
      </c>
      <c r="E57" s="1">
        <f t="shared" si="5"/>
        <v>22171089.099999998</v>
      </c>
      <c r="F57" s="1">
        <f t="shared" si="5"/>
        <v>10503310.650000002</v>
      </c>
      <c r="G57" s="1">
        <f t="shared" si="5"/>
        <v>3309060.21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6</v>
      </c>
      <c r="C64" s="3">
        <v>2</v>
      </c>
      <c r="D64" s="1">
        <v>117091</v>
      </c>
      <c r="E64" s="1">
        <v>82006.15</v>
      </c>
      <c r="F64" s="1">
        <f>SUM(D64-E64)</f>
        <v>35084.850000000006</v>
      </c>
      <c r="G64" s="1">
        <v>9122.07</v>
      </c>
    </row>
    <row r="65" spans="1:7" ht="13.5">
      <c r="A65" s="14" t="s">
        <v>13</v>
      </c>
      <c r="B65" s="4">
        <v>8</v>
      </c>
      <c r="C65" s="4">
        <v>2</v>
      </c>
      <c r="D65" s="2">
        <v>216023</v>
      </c>
      <c r="E65" s="2">
        <v>142838.5</v>
      </c>
      <c r="F65" s="2">
        <f>SUM(D65-E65)</f>
        <v>73184.5</v>
      </c>
      <c r="G65" s="2">
        <v>19028</v>
      </c>
    </row>
    <row r="66" spans="1:7" ht="12">
      <c r="A66" s="3" t="s">
        <v>15</v>
      </c>
      <c r="B66" s="3">
        <f aca="true" t="shared" si="6" ref="B66:G66">SUM(B64:B65)</f>
        <v>14</v>
      </c>
      <c r="C66" s="3">
        <f t="shared" si="6"/>
        <v>4</v>
      </c>
      <c r="D66" s="1">
        <f t="shared" si="6"/>
        <v>333114</v>
      </c>
      <c r="E66" s="1">
        <f t="shared" si="6"/>
        <v>224844.65</v>
      </c>
      <c r="F66" s="1">
        <f t="shared" si="6"/>
        <v>108269.35</v>
      </c>
      <c r="G66" s="1">
        <f t="shared" si="6"/>
        <v>28150.07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24</v>
      </c>
      <c r="C73" s="3">
        <v>4</v>
      </c>
      <c r="D73" s="1">
        <v>108317.5</v>
      </c>
      <c r="E73" s="1">
        <v>66351.95</v>
      </c>
      <c r="F73" s="1">
        <f>SUM(D73-E73)</f>
        <v>41965.55</v>
      </c>
      <c r="G73" s="1">
        <v>10911.12</v>
      </c>
    </row>
    <row r="74" spans="1:7" ht="13.5">
      <c r="A74" s="4" t="s">
        <v>14</v>
      </c>
      <c r="B74" s="4">
        <v>209</v>
      </c>
      <c r="C74" s="4">
        <v>6</v>
      </c>
      <c r="D74" s="2">
        <v>5350988</v>
      </c>
      <c r="E74" s="2">
        <v>3673394.05</v>
      </c>
      <c r="F74" s="2">
        <f>SUM(D74-E74)</f>
        <v>1677593.9500000002</v>
      </c>
      <c r="G74" s="2">
        <v>545218.54</v>
      </c>
    </row>
    <row r="75" spans="1:7" ht="12">
      <c r="A75" s="3" t="s">
        <v>15</v>
      </c>
      <c r="B75" s="3">
        <f aca="true" t="shared" si="7" ref="B75:G75">SUM(B73:B74)</f>
        <v>233</v>
      </c>
      <c r="C75" s="3">
        <f t="shared" si="7"/>
        <v>10</v>
      </c>
      <c r="D75" s="1">
        <f t="shared" si="7"/>
        <v>5459305.5</v>
      </c>
      <c r="E75" s="1">
        <f t="shared" si="7"/>
        <v>3739746</v>
      </c>
      <c r="F75" s="1">
        <f t="shared" si="7"/>
        <v>1719559.5000000002</v>
      </c>
      <c r="G75" s="1">
        <f t="shared" si="7"/>
        <v>556129.66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29</v>
      </c>
      <c r="C82" s="13">
        <v>5</v>
      </c>
      <c r="D82" s="15">
        <v>550624.5</v>
      </c>
      <c r="E82" s="15">
        <v>345570.9</v>
      </c>
      <c r="F82" s="15">
        <f>SUM(D82-E82)</f>
        <v>205053.59999999998</v>
      </c>
      <c r="G82" s="15">
        <v>53314.03</v>
      </c>
    </row>
    <row r="83" spans="1:7" ht="12">
      <c r="A83" s="13" t="s">
        <v>13</v>
      </c>
      <c r="B83" s="13">
        <v>5</v>
      </c>
      <c r="C83" s="13">
        <v>1</v>
      </c>
      <c r="D83" s="15">
        <v>13806</v>
      </c>
      <c r="E83" s="15">
        <v>8347.55</v>
      </c>
      <c r="F83" s="15">
        <f>SUM(D83-E83)</f>
        <v>5458.450000000001</v>
      </c>
      <c r="G83" s="15">
        <v>1419.21</v>
      </c>
    </row>
    <row r="84" spans="1:7" ht="13.5">
      <c r="A84" s="16" t="s">
        <v>14</v>
      </c>
      <c r="B84" s="16">
        <v>16</v>
      </c>
      <c r="C84" s="16">
        <v>1</v>
      </c>
      <c r="D84" s="17">
        <v>1067264</v>
      </c>
      <c r="E84" s="17">
        <v>742033.15</v>
      </c>
      <c r="F84" s="17">
        <f>SUM(D84-E84)</f>
        <v>325230.85</v>
      </c>
      <c r="G84" s="17">
        <v>105700.04</v>
      </c>
    </row>
    <row r="85" spans="1:7" ht="12">
      <c r="A85" s="3" t="s">
        <v>15</v>
      </c>
      <c r="B85" s="13">
        <f aca="true" t="shared" si="8" ref="B85:G85">SUM(B82:B84)</f>
        <v>50</v>
      </c>
      <c r="C85" s="13">
        <f t="shared" si="8"/>
        <v>7</v>
      </c>
      <c r="D85" s="15">
        <f t="shared" si="8"/>
        <v>1631694.5</v>
      </c>
      <c r="E85" s="15">
        <f t="shared" si="8"/>
        <v>1095951.6</v>
      </c>
      <c r="F85" s="15">
        <f t="shared" si="8"/>
        <v>535742.8999999999</v>
      </c>
      <c r="G85" s="15">
        <f t="shared" si="8"/>
        <v>160433.28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79</v>
      </c>
      <c r="C91" s="3">
        <v>18</v>
      </c>
      <c r="D91" s="1">
        <v>991257.75</v>
      </c>
      <c r="E91" s="1">
        <v>642616.85</v>
      </c>
      <c r="F91" s="1">
        <f>SUM(D91-E91)</f>
        <v>348640.9</v>
      </c>
      <c r="G91" s="1">
        <v>90646.87</v>
      </c>
    </row>
    <row r="92" spans="1:7" ht="12">
      <c r="A92" s="3" t="s">
        <v>13</v>
      </c>
      <c r="B92" s="3">
        <v>39</v>
      </c>
      <c r="C92" s="3">
        <v>10</v>
      </c>
      <c r="D92" s="1">
        <v>411112.25</v>
      </c>
      <c r="E92" s="1">
        <v>259227.05</v>
      </c>
      <c r="F92" s="1">
        <f>SUM(D92-E92)</f>
        <v>151885.2</v>
      </c>
      <c r="G92" s="1">
        <v>39490.32</v>
      </c>
    </row>
    <row r="93" spans="1:7" ht="13.5">
      <c r="A93" s="4" t="s">
        <v>14</v>
      </c>
      <c r="B93" s="4">
        <v>167</v>
      </c>
      <c r="C93" s="4">
        <v>4</v>
      </c>
      <c r="D93" s="2">
        <v>8670711.75</v>
      </c>
      <c r="E93" s="2">
        <v>6023311.9</v>
      </c>
      <c r="F93" s="2">
        <f>SUM(D93-E93)</f>
        <v>2647399.8499999996</v>
      </c>
      <c r="G93" s="2">
        <v>860405.4</v>
      </c>
    </row>
    <row r="94" spans="1:7" ht="12">
      <c r="A94" s="3" t="s">
        <v>15</v>
      </c>
      <c r="B94" s="3">
        <f aca="true" t="shared" si="9" ref="B94:G94">SUM(B91:B93)</f>
        <v>285</v>
      </c>
      <c r="C94" s="3">
        <f t="shared" si="9"/>
        <v>32</v>
      </c>
      <c r="D94" s="1">
        <f t="shared" si="9"/>
        <v>10073081.75</v>
      </c>
      <c r="E94" s="1">
        <f>SUM(E91:E93)</f>
        <v>6925155.800000001</v>
      </c>
      <c r="F94" s="1">
        <f t="shared" si="9"/>
        <v>3147925.9499999997</v>
      </c>
      <c r="G94" s="1">
        <f t="shared" si="9"/>
        <v>990542.5900000001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751</v>
      </c>
      <c r="C104" s="3">
        <v>227</v>
      </c>
      <c r="D104" s="1">
        <v>22232120.5</v>
      </c>
      <c r="E104" s="1">
        <v>14787278.05</v>
      </c>
      <c r="F104" s="1">
        <f>SUM(D104-E104)</f>
        <v>7444842.449999999</v>
      </c>
      <c r="G104" s="1">
        <v>1935664.47</v>
      </c>
    </row>
    <row r="105" spans="1:7" ht="12">
      <c r="A105" s="3" t="s">
        <v>13</v>
      </c>
      <c r="B105" s="3">
        <v>622</v>
      </c>
      <c r="C105" s="3">
        <v>185</v>
      </c>
      <c r="D105" s="1">
        <v>10738762</v>
      </c>
      <c r="E105" s="1">
        <v>7223710.65</v>
      </c>
      <c r="F105" s="1">
        <f>SUM(D105-E105)</f>
        <v>3515051.3499999996</v>
      </c>
      <c r="G105" s="1">
        <v>913916.5</v>
      </c>
    </row>
    <row r="106" spans="1:7" ht="12">
      <c r="A106" s="3" t="s">
        <v>16</v>
      </c>
      <c r="B106" s="3">
        <v>5</v>
      </c>
      <c r="C106" s="3">
        <v>2</v>
      </c>
      <c r="D106" s="1">
        <v>125007</v>
      </c>
      <c r="E106" s="1">
        <v>76396.7</v>
      </c>
      <c r="F106" s="1">
        <f>SUM(D106-E106)</f>
        <v>48610.3</v>
      </c>
      <c r="G106" s="1">
        <v>12638.7</v>
      </c>
    </row>
    <row r="107" spans="1:7" ht="12">
      <c r="A107" s="3" t="s">
        <v>17</v>
      </c>
      <c r="B107" s="3">
        <v>570</v>
      </c>
      <c r="C107" s="3">
        <v>5</v>
      </c>
      <c r="D107" s="1">
        <v>18325977.5</v>
      </c>
      <c r="E107" s="1">
        <v>12558104.9</v>
      </c>
      <c r="F107" s="1">
        <f>SUM(D107-E107)</f>
        <v>5767872.6</v>
      </c>
      <c r="G107" s="1">
        <v>1038218.58</v>
      </c>
    </row>
    <row r="108" spans="1:7" ht="13.5">
      <c r="A108" s="4" t="s">
        <v>14</v>
      </c>
      <c r="B108" s="4">
        <v>282</v>
      </c>
      <c r="C108" s="4">
        <v>5</v>
      </c>
      <c r="D108" s="2">
        <v>10678818</v>
      </c>
      <c r="E108" s="2">
        <v>7313732.2</v>
      </c>
      <c r="F108" s="2">
        <f>SUM(D108-E108)</f>
        <v>3365085.8</v>
      </c>
      <c r="G108" s="2">
        <v>1093653.68</v>
      </c>
    </row>
    <row r="109" spans="1:7" ht="12">
      <c r="A109" s="3" t="s">
        <v>15</v>
      </c>
      <c r="B109" s="12">
        <f aca="true" t="shared" si="10" ref="B109:G109">SUM(B104:B108)</f>
        <v>2230</v>
      </c>
      <c r="C109" s="3">
        <f t="shared" si="10"/>
        <v>424</v>
      </c>
      <c r="D109" s="1">
        <f t="shared" si="10"/>
        <v>62100685</v>
      </c>
      <c r="E109" s="1">
        <f t="shared" si="10"/>
        <v>41959222.50000001</v>
      </c>
      <c r="F109" s="1">
        <f t="shared" si="10"/>
        <v>20141462.5</v>
      </c>
      <c r="G109" s="1">
        <f t="shared" si="10"/>
        <v>4994091.93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37</v>
      </c>
      <c r="C115" s="3">
        <v>12</v>
      </c>
      <c r="D115" s="1">
        <v>588291</v>
      </c>
      <c r="E115" s="1">
        <v>387134.45</v>
      </c>
      <c r="F115" s="1">
        <f>SUM(D115-E115)</f>
        <v>201156.55</v>
      </c>
      <c r="G115" s="1">
        <v>52300.75</v>
      </c>
    </row>
    <row r="116" spans="1:7" ht="12">
      <c r="A116" s="3" t="s">
        <v>13</v>
      </c>
      <c r="B116" s="3">
        <v>10</v>
      </c>
      <c r="C116" s="3">
        <v>3</v>
      </c>
      <c r="D116" s="1">
        <v>169082</v>
      </c>
      <c r="E116" s="1">
        <v>117324.9</v>
      </c>
      <c r="F116" s="1">
        <f>SUM(D116-E116)</f>
        <v>51757.100000000006</v>
      </c>
      <c r="G116" s="1">
        <v>13456.9</v>
      </c>
    </row>
    <row r="117" spans="1:7" ht="13.5">
      <c r="A117" s="4" t="s">
        <v>14</v>
      </c>
      <c r="B117" s="4">
        <v>170</v>
      </c>
      <c r="C117" s="4">
        <v>3</v>
      </c>
      <c r="D117" s="2">
        <v>4714545.5</v>
      </c>
      <c r="E117" s="2">
        <v>3310077.6</v>
      </c>
      <c r="F117" s="2">
        <f>SUM(D117-E117)</f>
        <v>1404467.9</v>
      </c>
      <c r="G117" s="2">
        <v>456452.39</v>
      </c>
    </row>
    <row r="118" spans="1:7" ht="12">
      <c r="A118" s="3" t="s">
        <v>15</v>
      </c>
      <c r="B118" s="3">
        <f aca="true" t="shared" si="11" ref="B118:G118">SUM(B115:B117)</f>
        <v>217</v>
      </c>
      <c r="C118" s="3">
        <f t="shared" si="11"/>
        <v>18</v>
      </c>
      <c r="D118" s="1">
        <f t="shared" si="11"/>
        <v>5471918.5</v>
      </c>
      <c r="E118" s="1">
        <f t="shared" si="11"/>
        <v>3814536.95</v>
      </c>
      <c r="F118" s="1">
        <f t="shared" si="11"/>
        <v>1657381.5499999998</v>
      </c>
      <c r="G118" s="1">
        <f t="shared" si="11"/>
        <v>522210.04000000004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193</v>
      </c>
      <c r="C124" s="3">
        <v>56</v>
      </c>
      <c r="D124" s="1">
        <v>2800497.75</v>
      </c>
      <c r="E124" s="1">
        <v>1918163.6</v>
      </c>
      <c r="F124" s="1">
        <f>SUM(D124-E124)</f>
        <v>882334.1499999999</v>
      </c>
      <c r="G124" s="1">
        <v>229407.46</v>
      </c>
    </row>
    <row r="125" spans="1:7" ht="12">
      <c r="A125" s="3" t="s">
        <v>13</v>
      </c>
      <c r="B125" s="3">
        <v>96</v>
      </c>
      <c r="C125" s="3">
        <v>27</v>
      </c>
      <c r="D125" s="1">
        <v>665922.25</v>
      </c>
      <c r="E125" s="1">
        <v>481382.05</v>
      </c>
      <c r="F125" s="1">
        <f>SUM(D125-E125)</f>
        <v>184540.2</v>
      </c>
      <c r="G125" s="1">
        <v>47980.6</v>
      </c>
    </row>
    <row r="126" spans="1:7" ht="12">
      <c r="A126" s="3" t="s">
        <v>16</v>
      </c>
      <c r="B126" s="3">
        <v>5</v>
      </c>
      <c r="C126" s="3">
        <v>1</v>
      </c>
      <c r="D126" s="1">
        <v>88852</v>
      </c>
      <c r="E126" s="1">
        <v>71025.25</v>
      </c>
      <c r="F126" s="1">
        <f>SUM(D126-E126)</f>
        <v>17826.75</v>
      </c>
      <c r="G126" s="1">
        <v>4634.94</v>
      </c>
    </row>
    <row r="127" spans="1:7" ht="12">
      <c r="A127" s="3" t="s">
        <v>17</v>
      </c>
      <c r="B127" s="3">
        <v>67</v>
      </c>
      <c r="C127" s="3">
        <v>1</v>
      </c>
      <c r="D127" s="1">
        <v>1030399.5</v>
      </c>
      <c r="E127" s="1">
        <v>739114.15</v>
      </c>
      <c r="F127" s="1">
        <f>SUM(D127-E127)</f>
        <v>291285.35</v>
      </c>
      <c r="G127" s="1">
        <v>52431.66</v>
      </c>
    </row>
    <row r="128" spans="1:7" ht="13.5">
      <c r="A128" s="4" t="s">
        <v>14</v>
      </c>
      <c r="B128" s="4">
        <v>604</v>
      </c>
      <c r="C128" s="4">
        <v>13</v>
      </c>
      <c r="D128" s="2">
        <v>21591617.6</v>
      </c>
      <c r="E128" s="2">
        <v>14953826.55</v>
      </c>
      <c r="F128" s="2">
        <f>SUM(D128-E128)</f>
        <v>6637791.050000001</v>
      </c>
      <c r="G128" s="2">
        <v>2157283.86</v>
      </c>
    </row>
    <row r="129" spans="1:7" ht="12">
      <c r="A129" s="3" t="s">
        <v>15</v>
      </c>
      <c r="B129" s="3">
        <f aca="true" t="shared" si="12" ref="B129:G129">SUM(B124:B128)</f>
        <v>965</v>
      </c>
      <c r="C129" s="3">
        <f t="shared" si="12"/>
        <v>98</v>
      </c>
      <c r="D129" s="1">
        <f t="shared" si="12"/>
        <v>26177289.1</v>
      </c>
      <c r="E129" s="1">
        <f t="shared" si="12"/>
        <v>18163511.6</v>
      </c>
      <c r="F129" s="1">
        <f t="shared" si="12"/>
        <v>8013777.5</v>
      </c>
      <c r="G129" s="1">
        <f t="shared" si="12"/>
        <v>2491738.52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35</v>
      </c>
      <c r="C135" s="3">
        <v>8</v>
      </c>
      <c r="D135" s="1">
        <v>339028.25</v>
      </c>
      <c r="E135" s="1">
        <v>221383.25</v>
      </c>
      <c r="F135" s="1">
        <f>SUM(D135-E135)</f>
        <v>117645</v>
      </c>
      <c r="G135" s="1">
        <v>30587.77</v>
      </c>
    </row>
    <row r="136" spans="1:7" ht="13.5">
      <c r="A136" s="4" t="s">
        <v>14</v>
      </c>
      <c r="B136" s="4">
        <v>238</v>
      </c>
      <c r="C136" s="4">
        <v>7</v>
      </c>
      <c r="D136" s="2">
        <v>6960038.35</v>
      </c>
      <c r="E136" s="2">
        <v>4650502.15</v>
      </c>
      <c r="F136" s="18">
        <f>SUM(D136-E136)</f>
        <v>2309536.1999999993</v>
      </c>
      <c r="G136" s="2">
        <v>750600.02</v>
      </c>
    </row>
    <row r="137" spans="1:7" ht="12">
      <c r="A137" s="3" t="s">
        <v>15</v>
      </c>
      <c r="B137" s="3">
        <f aca="true" t="shared" si="13" ref="B137:G137">SUM(B135:B136)</f>
        <v>273</v>
      </c>
      <c r="C137" s="3">
        <f t="shared" si="13"/>
        <v>15</v>
      </c>
      <c r="D137" s="1">
        <f t="shared" si="13"/>
        <v>7299066.6</v>
      </c>
      <c r="E137" s="1">
        <f t="shared" si="13"/>
        <v>4871885.4</v>
      </c>
      <c r="F137" s="1">
        <f t="shared" si="13"/>
        <v>2427181.1999999993</v>
      </c>
      <c r="G137" s="1">
        <f t="shared" si="13"/>
        <v>781187.79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776</v>
      </c>
      <c r="C143" s="3">
        <v>228</v>
      </c>
      <c r="D143" s="1">
        <v>12447234</v>
      </c>
      <c r="E143" s="1">
        <v>8336991.15</v>
      </c>
      <c r="F143" s="1">
        <f>SUM(D143-E143)</f>
        <v>4110242.8499999996</v>
      </c>
      <c r="G143" s="1">
        <v>1068668.12</v>
      </c>
    </row>
    <row r="144" spans="1:7" ht="12">
      <c r="A144" s="3" t="s">
        <v>13</v>
      </c>
      <c r="B144" s="3">
        <v>350</v>
      </c>
      <c r="C144" s="3">
        <v>100</v>
      </c>
      <c r="D144" s="1">
        <v>3750696.75</v>
      </c>
      <c r="E144" s="1">
        <v>2514134.25</v>
      </c>
      <c r="F144" s="1">
        <f>SUM(D144-E144)</f>
        <v>1236562.5</v>
      </c>
      <c r="G144" s="1">
        <v>321507.97</v>
      </c>
    </row>
    <row r="145" spans="1:7" ht="13.5">
      <c r="A145" s="4" t="s">
        <v>14</v>
      </c>
      <c r="B145" s="4">
        <v>282</v>
      </c>
      <c r="C145" s="4">
        <v>5</v>
      </c>
      <c r="D145" s="2">
        <v>7876830.35</v>
      </c>
      <c r="E145" s="2">
        <v>5409376.95</v>
      </c>
      <c r="F145" s="2">
        <f>SUM(D145-E145)</f>
        <v>2467453.3999999994</v>
      </c>
      <c r="G145" s="2">
        <v>801923.23</v>
      </c>
    </row>
    <row r="146" spans="1:7" ht="12">
      <c r="A146" s="3" t="s">
        <v>15</v>
      </c>
      <c r="B146" s="12">
        <f aca="true" t="shared" si="14" ref="B146:G146">SUM(B143:B145)</f>
        <v>1408</v>
      </c>
      <c r="C146" s="3">
        <f t="shared" si="14"/>
        <v>333</v>
      </c>
      <c r="D146" s="1">
        <f t="shared" si="14"/>
        <v>24074761.1</v>
      </c>
      <c r="E146" s="1">
        <f t="shared" si="14"/>
        <v>16260502.350000001</v>
      </c>
      <c r="F146" s="1">
        <f t="shared" si="14"/>
        <v>7814258.749999999</v>
      </c>
      <c r="G146" s="1">
        <f t="shared" si="14"/>
        <v>2192099.3200000003</v>
      </c>
    </row>
    <row r="147" spans="1:7" ht="12">
      <c r="A147" s="3"/>
      <c r="B147" s="12"/>
      <c r="C147" s="3"/>
      <c r="D147" s="1"/>
      <c r="E147" s="1"/>
      <c r="F147" s="1"/>
      <c r="G147" s="1"/>
    </row>
    <row r="148" spans="1:7" ht="12">
      <c r="A148" s="3"/>
      <c r="B148" s="12"/>
      <c r="C148" s="3"/>
      <c r="D148" s="1"/>
      <c r="E148" s="1"/>
      <c r="F148" s="1"/>
      <c r="G148" s="1"/>
    </row>
    <row r="151" spans="1:2" ht="13.5" thickBot="1">
      <c r="A151" s="9" t="s">
        <v>37</v>
      </c>
      <c r="B151" s="9"/>
    </row>
    <row r="152" spans="1:7" ht="12.7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2.7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2.75" thickTop="1">
      <c r="A154" s="3" t="s">
        <v>12</v>
      </c>
      <c r="B154" s="3">
        <v>61</v>
      </c>
      <c r="C154" s="3">
        <v>19</v>
      </c>
      <c r="D154" s="1">
        <v>1375700.5</v>
      </c>
      <c r="E154" s="1">
        <v>901453.25</v>
      </c>
      <c r="F154" s="1">
        <f>SUM(D154-E154)</f>
        <v>474247.25</v>
      </c>
      <c r="G154" s="1">
        <v>123304.86</v>
      </c>
    </row>
    <row r="155" spans="1:7" ht="12">
      <c r="A155" s="3" t="s">
        <v>13</v>
      </c>
      <c r="B155" s="3">
        <v>39</v>
      </c>
      <c r="C155" s="3">
        <v>14</v>
      </c>
      <c r="D155" s="1">
        <v>808494.75</v>
      </c>
      <c r="E155" s="1">
        <v>532305.8</v>
      </c>
      <c r="F155" s="1">
        <f>SUM(D155-E155)</f>
        <v>276188.94999999995</v>
      </c>
      <c r="G155" s="1">
        <v>71809.36</v>
      </c>
    </row>
    <row r="156" spans="1:7" ht="13.5">
      <c r="A156" s="4" t="s">
        <v>14</v>
      </c>
      <c r="B156" s="4">
        <v>43</v>
      </c>
      <c r="C156" s="4">
        <v>1</v>
      </c>
      <c r="D156" s="2">
        <v>2534369</v>
      </c>
      <c r="E156" s="2">
        <v>1747779.2</v>
      </c>
      <c r="F156" s="2">
        <f>SUM(D156-E156)</f>
        <v>786589.8</v>
      </c>
      <c r="G156" s="2">
        <v>255641.84</v>
      </c>
    </row>
    <row r="157" spans="1:7" ht="12">
      <c r="A157" s="3" t="s">
        <v>15</v>
      </c>
      <c r="B157" s="3">
        <f aca="true" t="shared" si="15" ref="B157:G157">SUM(B154:B156)</f>
        <v>143</v>
      </c>
      <c r="C157" s="3">
        <f t="shared" si="15"/>
        <v>34</v>
      </c>
      <c r="D157" s="1">
        <f t="shared" si="15"/>
        <v>4718564.25</v>
      </c>
      <c r="E157" s="1">
        <f t="shared" si="15"/>
        <v>3181538.25</v>
      </c>
      <c r="F157" s="1">
        <f t="shared" si="15"/>
        <v>1537026</v>
      </c>
      <c r="G157" s="1">
        <f t="shared" si="15"/>
        <v>450756.06</v>
      </c>
    </row>
    <row r="160" spans="1:2" ht="13.5" thickBot="1">
      <c r="A160" s="9" t="s">
        <v>38</v>
      </c>
      <c r="B160" s="9"/>
    </row>
    <row r="161" spans="1:7" ht="12.7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2.7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2.75" thickTop="1">
      <c r="A163" s="3" t="s">
        <v>12</v>
      </c>
      <c r="B163" s="3">
        <v>45</v>
      </c>
      <c r="C163" s="3">
        <v>13</v>
      </c>
      <c r="D163" s="1">
        <v>753329</v>
      </c>
      <c r="E163" s="1">
        <v>519085.55</v>
      </c>
      <c r="F163" s="1">
        <f>SUM(D163-E163)</f>
        <v>234243.45</v>
      </c>
      <c r="G163" s="1">
        <v>60903.48</v>
      </c>
    </row>
    <row r="164" spans="1:7" ht="12">
      <c r="A164" s="3" t="s">
        <v>13</v>
      </c>
      <c r="B164" s="3">
        <v>37</v>
      </c>
      <c r="C164" s="3">
        <v>9</v>
      </c>
      <c r="D164" s="1">
        <v>333912.75</v>
      </c>
      <c r="E164" s="1">
        <v>205580.45</v>
      </c>
      <c r="F164" s="1">
        <f>SUM(D164-E164)</f>
        <v>128332.29999999999</v>
      </c>
      <c r="G164" s="1">
        <v>33366.53</v>
      </c>
    </row>
    <row r="165" spans="1:7" ht="13.5">
      <c r="A165" s="4" t="s">
        <v>14</v>
      </c>
      <c r="B165" s="4">
        <v>162</v>
      </c>
      <c r="C165" s="4">
        <v>4</v>
      </c>
      <c r="D165" s="2">
        <v>4409386</v>
      </c>
      <c r="E165" s="2">
        <v>3015577.3</v>
      </c>
      <c r="F165" s="2">
        <f>SUM(D165-E165)</f>
        <v>1393808.7000000002</v>
      </c>
      <c r="G165" s="2">
        <v>452988.34</v>
      </c>
    </row>
    <row r="166" spans="1:7" ht="12">
      <c r="A166" s="3" t="s">
        <v>15</v>
      </c>
      <c r="B166" s="3">
        <f aca="true" t="shared" si="16" ref="B166:G166">SUM(B163:B165)</f>
        <v>244</v>
      </c>
      <c r="C166" s="3">
        <f t="shared" si="16"/>
        <v>26</v>
      </c>
      <c r="D166" s="1">
        <f t="shared" si="16"/>
        <v>5496627.75</v>
      </c>
      <c r="E166" s="1">
        <f t="shared" si="16"/>
        <v>3740243.3</v>
      </c>
      <c r="F166" s="1">
        <f t="shared" si="16"/>
        <v>1756384.4500000002</v>
      </c>
      <c r="G166" s="1">
        <f t="shared" si="16"/>
        <v>547258.3500000001</v>
      </c>
    </row>
    <row r="169" spans="1:2" ht="13.5" thickBot="1">
      <c r="A169" s="9" t="s">
        <v>39</v>
      </c>
      <c r="B169" s="9"/>
    </row>
    <row r="170" spans="1:7" ht="12.7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2.7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2.75" thickTop="1">
      <c r="A172" s="3" t="s">
        <v>13</v>
      </c>
      <c r="B172" s="3">
        <v>5</v>
      </c>
      <c r="C172" s="3">
        <v>1</v>
      </c>
      <c r="D172" s="1">
        <v>72889.2</v>
      </c>
      <c r="E172" s="1">
        <v>42805.8</v>
      </c>
      <c r="F172" s="1">
        <f>SUM(D172-E172)</f>
        <v>30083.399999999994</v>
      </c>
      <c r="G172" s="1">
        <v>7821.68</v>
      </c>
    </row>
    <row r="173" spans="1:7" ht="13.5">
      <c r="A173" s="4" t="s">
        <v>14</v>
      </c>
      <c r="B173" s="4">
        <v>83</v>
      </c>
      <c r="C173" s="4">
        <v>2</v>
      </c>
      <c r="D173" s="2">
        <v>2718306</v>
      </c>
      <c r="E173" s="2">
        <v>1941010</v>
      </c>
      <c r="F173" s="2">
        <f>SUM(D173-E173)</f>
        <v>777296</v>
      </c>
      <c r="G173" s="2">
        <v>252621.48</v>
      </c>
    </row>
    <row r="174" spans="1:7" ht="12">
      <c r="A174" s="3" t="s">
        <v>15</v>
      </c>
      <c r="B174" s="3">
        <f aca="true" t="shared" si="17" ref="B174:G174">SUM(B172:B173)</f>
        <v>88</v>
      </c>
      <c r="C174" s="3">
        <f t="shared" si="17"/>
        <v>3</v>
      </c>
      <c r="D174" s="1">
        <f t="shared" si="17"/>
        <v>2791195.2</v>
      </c>
      <c r="E174" s="1">
        <f t="shared" si="17"/>
        <v>1983815.8</v>
      </c>
      <c r="F174" s="1">
        <f t="shared" si="17"/>
        <v>807379.4</v>
      </c>
      <c r="G174" s="1">
        <f t="shared" si="17"/>
        <v>260443.16</v>
      </c>
    </row>
    <row r="177" spans="1:2" ht="13.5" thickBot="1">
      <c r="A177" s="9" t="s">
        <v>40</v>
      </c>
      <c r="B177" s="9"/>
    </row>
    <row r="178" spans="1:7" ht="12.75" thickTop="1">
      <c r="A178" s="5" t="s">
        <v>1</v>
      </c>
      <c r="B178" s="6" t="s">
        <v>2</v>
      </c>
      <c r="C178" s="6" t="s">
        <v>2</v>
      </c>
      <c r="D178" s="6" t="s">
        <v>7</v>
      </c>
      <c r="E178" s="6" t="s">
        <v>7</v>
      </c>
      <c r="F178" s="6" t="s">
        <v>5</v>
      </c>
      <c r="G178" s="10" t="s">
        <v>10</v>
      </c>
    </row>
    <row r="179" spans="1:7" ht="12.75" thickBot="1">
      <c r="A179" s="7" t="s">
        <v>0</v>
      </c>
      <c r="B179" s="8" t="s">
        <v>3</v>
      </c>
      <c r="C179" s="8" t="s">
        <v>4</v>
      </c>
      <c r="D179" s="8" t="s">
        <v>8</v>
      </c>
      <c r="E179" s="8" t="s">
        <v>9</v>
      </c>
      <c r="F179" s="8" t="s">
        <v>6</v>
      </c>
      <c r="G179" s="11" t="s">
        <v>11</v>
      </c>
    </row>
    <row r="180" spans="1:7" ht="12.75" thickTop="1">
      <c r="A180" s="3" t="s">
        <v>12</v>
      </c>
      <c r="B180" s="3">
        <v>95</v>
      </c>
      <c r="C180" s="3">
        <v>26</v>
      </c>
      <c r="D180" s="1">
        <v>2026223.75</v>
      </c>
      <c r="E180" s="1">
        <v>1376578.45</v>
      </c>
      <c r="F180" s="1">
        <f>SUM(D180-E180)</f>
        <v>649645.3</v>
      </c>
      <c r="G180" s="1">
        <v>168908.13</v>
      </c>
    </row>
    <row r="181" spans="1:7" ht="12">
      <c r="A181" s="3" t="s">
        <v>13</v>
      </c>
      <c r="B181" s="3">
        <v>113</v>
      </c>
      <c r="C181" s="3">
        <v>29</v>
      </c>
      <c r="D181" s="1">
        <v>2350903.75</v>
      </c>
      <c r="E181" s="1">
        <v>1526288.3</v>
      </c>
      <c r="F181" s="1">
        <f>SUM(D181-E181)</f>
        <v>824615.45</v>
      </c>
      <c r="G181" s="1">
        <v>214400.51</v>
      </c>
    </row>
    <row r="182" spans="1:7" ht="12">
      <c r="A182" s="3" t="s">
        <v>17</v>
      </c>
      <c r="B182" s="3">
        <v>97</v>
      </c>
      <c r="C182" s="3">
        <v>1</v>
      </c>
      <c r="D182" s="1">
        <v>3728654.75</v>
      </c>
      <c r="E182" s="1">
        <v>2562572.75</v>
      </c>
      <c r="F182" s="1">
        <f>SUM(D182-E182)</f>
        <v>1166082</v>
      </c>
      <c r="G182" s="1">
        <v>209894.97</v>
      </c>
    </row>
    <row r="183" spans="1:7" ht="13.5">
      <c r="A183" s="4" t="s">
        <v>14</v>
      </c>
      <c r="B183" s="4">
        <v>122</v>
      </c>
      <c r="C183" s="4">
        <v>2</v>
      </c>
      <c r="D183" s="2">
        <v>3973388.5</v>
      </c>
      <c r="E183" s="2">
        <v>2717852.9</v>
      </c>
      <c r="F183" s="18">
        <f>SUM(D183-E183)</f>
        <v>1255535.6</v>
      </c>
      <c r="G183" s="2">
        <v>408049.36</v>
      </c>
    </row>
    <row r="184" spans="1:7" ht="12">
      <c r="A184" s="3" t="s">
        <v>15</v>
      </c>
      <c r="B184" s="3">
        <f aca="true" t="shared" si="18" ref="B184:G184">SUM(B180:B183)</f>
        <v>427</v>
      </c>
      <c r="C184" s="3">
        <f t="shared" si="18"/>
        <v>58</v>
      </c>
      <c r="D184" s="1">
        <f t="shared" si="18"/>
        <v>12079170.75</v>
      </c>
      <c r="E184" s="1">
        <f t="shared" si="18"/>
        <v>8183292.4</v>
      </c>
      <c r="F184" s="1">
        <f t="shared" si="18"/>
        <v>3895878.35</v>
      </c>
      <c r="G184" s="1">
        <f t="shared" si="18"/>
        <v>1001252.97</v>
      </c>
    </row>
    <row r="185" spans="1:7" ht="12">
      <c r="A185" s="3"/>
      <c r="B185" s="3"/>
      <c r="C185" s="3"/>
      <c r="D185" s="1"/>
      <c r="E185" s="1"/>
      <c r="F185" s="1"/>
      <c r="G185" s="1"/>
    </row>
    <row r="186" spans="1:7" ht="12">
      <c r="A186" s="3"/>
      <c r="B186" s="3"/>
      <c r="C186" s="3"/>
      <c r="D186" s="1"/>
      <c r="E186" s="1"/>
      <c r="F186" s="1"/>
      <c r="G186" s="1"/>
    </row>
    <row r="187" spans="1:2" ht="13.5" thickBot="1">
      <c r="A187" s="9" t="s">
        <v>41</v>
      </c>
      <c r="B187" s="9"/>
    </row>
    <row r="188" spans="1:7" ht="12.75" thickTop="1">
      <c r="A188" s="5" t="s">
        <v>1</v>
      </c>
      <c r="B188" s="6" t="s">
        <v>2</v>
      </c>
      <c r="C188" s="6" t="s">
        <v>2</v>
      </c>
      <c r="D188" s="6" t="s">
        <v>7</v>
      </c>
      <c r="E188" s="6" t="s">
        <v>7</v>
      </c>
      <c r="F188" s="6" t="s">
        <v>5</v>
      </c>
      <c r="G188" s="10" t="s">
        <v>10</v>
      </c>
    </row>
    <row r="189" spans="1:7" ht="12.75" thickBot="1">
      <c r="A189" s="7" t="s">
        <v>0</v>
      </c>
      <c r="B189" s="8" t="s">
        <v>3</v>
      </c>
      <c r="C189" s="8" t="s">
        <v>4</v>
      </c>
      <c r="D189" s="8" t="s">
        <v>8</v>
      </c>
      <c r="E189" s="8" t="s">
        <v>9</v>
      </c>
      <c r="F189" s="8" t="s">
        <v>6</v>
      </c>
      <c r="G189" s="11" t="s">
        <v>11</v>
      </c>
    </row>
    <row r="190" spans="1:7" ht="12.75" thickTop="1">
      <c r="A190" s="3" t="s">
        <v>12</v>
      </c>
      <c r="B190" s="3">
        <v>48</v>
      </c>
      <c r="C190" s="3">
        <v>14</v>
      </c>
      <c r="D190" s="30">
        <v>1000342</v>
      </c>
      <c r="E190" s="1">
        <v>626827.85</v>
      </c>
      <c r="F190" s="1">
        <f>SUM(D190-E190)</f>
        <v>373514.15</v>
      </c>
      <c r="G190" s="1">
        <v>97114.02</v>
      </c>
    </row>
    <row r="191" spans="1:7" ht="12">
      <c r="A191" s="3" t="s">
        <v>13</v>
      </c>
      <c r="B191" s="3">
        <v>54</v>
      </c>
      <c r="C191" s="3">
        <v>12</v>
      </c>
      <c r="D191" s="1">
        <v>579407.75</v>
      </c>
      <c r="E191" s="1">
        <v>369004.95</v>
      </c>
      <c r="F191" s="1">
        <f>SUM(D191-E191)</f>
        <v>210402.8</v>
      </c>
      <c r="G191" s="1">
        <v>54704.99</v>
      </c>
    </row>
    <row r="192" spans="1:7" ht="12">
      <c r="A192" s="3" t="s">
        <v>17</v>
      </c>
      <c r="B192" s="3">
        <v>96</v>
      </c>
      <c r="C192" s="3">
        <v>1</v>
      </c>
      <c r="D192" s="1">
        <v>1903831.25</v>
      </c>
      <c r="E192" s="1">
        <v>1345131.75</v>
      </c>
      <c r="F192" s="1">
        <f>SUM(D192-E192)</f>
        <v>558699.5</v>
      </c>
      <c r="G192" s="1">
        <v>100566.03</v>
      </c>
    </row>
    <row r="193" spans="1:7" ht="13.5">
      <c r="A193" s="4" t="s">
        <v>14</v>
      </c>
      <c r="B193" s="4">
        <v>95</v>
      </c>
      <c r="C193" s="4">
        <v>2</v>
      </c>
      <c r="D193" s="2">
        <v>4248583</v>
      </c>
      <c r="E193" s="2">
        <v>3019604.9</v>
      </c>
      <c r="F193" s="2">
        <f>SUM(D193-E193)</f>
        <v>1228978.1</v>
      </c>
      <c r="G193" s="2">
        <v>399418.18</v>
      </c>
    </row>
    <row r="194" spans="1:7" ht="12">
      <c r="A194" s="3" t="s">
        <v>15</v>
      </c>
      <c r="B194" s="3">
        <f aca="true" t="shared" si="19" ref="B194:G194">SUM(B190:B193)</f>
        <v>293</v>
      </c>
      <c r="C194" s="3">
        <f t="shared" si="19"/>
        <v>29</v>
      </c>
      <c r="D194" s="1">
        <f t="shared" si="19"/>
        <v>7732164</v>
      </c>
      <c r="E194" s="1">
        <f t="shared" si="19"/>
        <v>5360569.449999999</v>
      </c>
      <c r="F194" s="1">
        <f t="shared" si="19"/>
        <v>2371594.55</v>
      </c>
      <c r="G194" s="1">
        <f t="shared" si="19"/>
        <v>651803.22</v>
      </c>
    </row>
    <row r="202" spans="1:2" ht="13.5" thickBot="1">
      <c r="A202" s="9" t="s">
        <v>42</v>
      </c>
      <c r="B202" s="9"/>
    </row>
    <row r="203" spans="1:7" ht="12.7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0" t="s">
        <v>10</v>
      </c>
    </row>
    <row r="204" spans="1:7" ht="12.7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1" t="s">
        <v>11</v>
      </c>
    </row>
    <row r="205" spans="1:7" ht="12.75" thickTop="1">
      <c r="A205" s="3" t="s">
        <v>12</v>
      </c>
      <c r="B205" s="3">
        <v>3</v>
      </c>
      <c r="C205" s="3">
        <v>1</v>
      </c>
      <c r="D205" s="1">
        <v>162342</v>
      </c>
      <c r="E205" s="1">
        <v>112403.8</v>
      </c>
      <c r="F205" s="1">
        <f>SUM(D205-E205)</f>
        <v>49938.2</v>
      </c>
      <c r="G205" s="1">
        <v>12983.94</v>
      </c>
    </row>
    <row r="206" spans="1:7" ht="12">
      <c r="A206" s="3" t="s">
        <v>13</v>
      </c>
      <c r="B206" s="3">
        <v>3</v>
      </c>
      <c r="C206" s="3">
        <v>1</v>
      </c>
      <c r="D206" s="1">
        <v>19167</v>
      </c>
      <c r="E206" s="1">
        <v>13367.4</v>
      </c>
      <c r="F206" s="1">
        <f>SUM(D206-E206)</f>
        <v>5799.6</v>
      </c>
      <c r="G206" s="1">
        <v>1507.87</v>
      </c>
    </row>
    <row r="207" spans="1:7" ht="13.5">
      <c r="A207" s="4" t="s">
        <v>14</v>
      </c>
      <c r="B207" s="4">
        <v>520</v>
      </c>
      <c r="C207" s="4">
        <v>10</v>
      </c>
      <c r="D207" s="2">
        <v>21732961.5</v>
      </c>
      <c r="E207" s="2">
        <v>14947053.85</v>
      </c>
      <c r="F207" s="2">
        <f>SUM(D207-E207)</f>
        <v>6785907.65</v>
      </c>
      <c r="G207" s="2">
        <v>2205421.52</v>
      </c>
    </row>
    <row r="208" spans="1:7" ht="12">
      <c r="A208" s="3" t="s">
        <v>15</v>
      </c>
      <c r="B208" s="3">
        <f aca="true" t="shared" si="20" ref="B208:G208">SUM(B205:B207)</f>
        <v>526</v>
      </c>
      <c r="C208" s="3">
        <f t="shared" si="20"/>
        <v>12</v>
      </c>
      <c r="D208" s="1">
        <f t="shared" si="20"/>
        <v>21914470.5</v>
      </c>
      <c r="E208" s="1">
        <f t="shared" si="20"/>
        <v>15072825.049999999</v>
      </c>
      <c r="F208" s="1">
        <f t="shared" si="20"/>
        <v>6841645.45</v>
      </c>
      <c r="G208" s="1">
        <f t="shared" si="20"/>
        <v>2219913.33</v>
      </c>
    </row>
    <row r="211" spans="1:2" ht="13.5" thickBot="1">
      <c r="A211" s="9" t="s">
        <v>43</v>
      </c>
      <c r="B211" s="9"/>
    </row>
    <row r="212" spans="1:7" ht="12.7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0" t="s">
        <v>10</v>
      </c>
    </row>
    <row r="213" spans="1:7" ht="12.7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1" t="s">
        <v>11</v>
      </c>
    </row>
    <row r="214" spans="1:7" ht="12.75" thickTop="1">
      <c r="A214" s="3" t="s">
        <v>12</v>
      </c>
      <c r="B214" s="3">
        <v>54</v>
      </c>
      <c r="C214" s="3">
        <v>11</v>
      </c>
      <c r="D214" s="1">
        <v>522473.75</v>
      </c>
      <c r="E214" s="1">
        <v>352162.1</v>
      </c>
      <c r="F214" s="1">
        <f>SUM(D214-E214)</f>
        <v>170311.65000000002</v>
      </c>
      <c r="G214" s="1">
        <v>44281.21</v>
      </c>
    </row>
    <row r="215" spans="1:7" ht="12">
      <c r="A215" s="3" t="s">
        <v>13</v>
      </c>
      <c r="B215" s="3">
        <v>13</v>
      </c>
      <c r="C215" s="3">
        <v>3</v>
      </c>
      <c r="D215" s="1">
        <v>157393</v>
      </c>
      <c r="E215" s="1">
        <v>119460.05</v>
      </c>
      <c r="F215" s="1">
        <f>SUM(D215-E215)</f>
        <v>37932.95</v>
      </c>
      <c r="G215" s="1">
        <v>9862.58</v>
      </c>
    </row>
    <row r="216" spans="1:7" ht="13.5">
      <c r="A216" s="4" t="s">
        <v>14</v>
      </c>
      <c r="B216" s="4">
        <v>353</v>
      </c>
      <c r="C216" s="4">
        <v>7</v>
      </c>
      <c r="D216" s="2">
        <v>11440534.35</v>
      </c>
      <c r="E216" s="2">
        <v>8004402.9</v>
      </c>
      <c r="F216" s="2">
        <f>SUM(D216-E216)</f>
        <v>3436131.4499999993</v>
      </c>
      <c r="G216" s="2">
        <v>1116743.65</v>
      </c>
    </row>
    <row r="217" spans="1:7" ht="12">
      <c r="A217" s="3" t="s">
        <v>15</v>
      </c>
      <c r="B217" s="3">
        <f aca="true" t="shared" si="21" ref="B217:G217">SUM(B214:B216)</f>
        <v>420</v>
      </c>
      <c r="C217" s="3">
        <f t="shared" si="21"/>
        <v>21</v>
      </c>
      <c r="D217" s="1">
        <f t="shared" si="21"/>
        <v>12120401.1</v>
      </c>
      <c r="E217" s="1">
        <f t="shared" si="21"/>
        <v>8476025.05</v>
      </c>
      <c r="F217" s="1">
        <f t="shared" si="21"/>
        <v>3644376.0499999993</v>
      </c>
      <c r="G217" s="1">
        <f t="shared" si="21"/>
        <v>1170887.44</v>
      </c>
    </row>
    <row r="220" spans="1:2" ht="13.5" thickBot="1">
      <c r="A220" s="9" t="s">
        <v>44</v>
      </c>
      <c r="B220" s="9"/>
    </row>
    <row r="221" spans="1:7" ht="12.7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0" t="s">
        <v>10</v>
      </c>
    </row>
    <row r="222" spans="1:7" ht="12.7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1" t="s">
        <v>11</v>
      </c>
    </row>
    <row r="223" spans="1:7" ht="12.75" thickTop="1">
      <c r="A223" s="3" t="s">
        <v>12</v>
      </c>
      <c r="B223" s="3">
        <v>102</v>
      </c>
      <c r="C223" s="3">
        <v>25</v>
      </c>
      <c r="D223" s="1">
        <v>1679191.75</v>
      </c>
      <c r="E223" s="1">
        <v>1135666.15</v>
      </c>
      <c r="F223" s="1">
        <f>SUM(D223-E223)</f>
        <v>543525.6000000001</v>
      </c>
      <c r="G223" s="1">
        <v>141317.06</v>
      </c>
    </row>
    <row r="224" spans="1:7" ht="12">
      <c r="A224" s="3" t="s">
        <v>13</v>
      </c>
      <c r="B224" s="3">
        <v>24</v>
      </c>
      <c r="C224" s="3">
        <v>7</v>
      </c>
      <c r="D224" s="1">
        <v>95938</v>
      </c>
      <c r="E224" s="1">
        <v>72354.15</v>
      </c>
      <c r="F224" s="1">
        <f>SUM(D224-E224)</f>
        <v>23583.850000000006</v>
      </c>
      <c r="G224" s="1">
        <v>6131.85</v>
      </c>
    </row>
    <row r="225" spans="1:7" ht="12">
      <c r="A225" s="3" t="s">
        <v>17</v>
      </c>
      <c r="B225" s="3">
        <v>90</v>
      </c>
      <c r="C225" s="3">
        <v>1</v>
      </c>
      <c r="D225" s="1">
        <v>3035765.25</v>
      </c>
      <c r="E225" s="1">
        <v>2193327.7</v>
      </c>
      <c r="F225" s="1">
        <f>SUM(D225-E225)</f>
        <v>842437.5499999998</v>
      </c>
      <c r="G225" s="1">
        <v>151639.05</v>
      </c>
    </row>
    <row r="226" spans="1:7" ht="13.5">
      <c r="A226" s="4" t="s">
        <v>14</v>
      </c>
      <c r="B226" s="4">
        <v>239</v>
      </c>
      <c r="C226" s="4">
        <v>6</v>
      </c>
      <c r="D226" s="2">
        <v>10046754.5</v>
      </c>
      <c r="E226" s="2">
        <v>7010389.35</v>
      </c>
      <c r="F226" s="2">
        <f>SUM(D226-E226)</f>
        <v>3036365.1500000004</v>
      </c>
      <c r="G226" s="2">
        <v>986819.39</v>
      </c>
    </row>
    <row r="227" spans="1:7" ht="12">
      <c r="A227" s="3" t="s">
        <v>15</v>
      </c>
      <c r="B227" s="3">
        <f aca="true" t="shared" si="22" ref="B227:G227">SUM(B223:B226)</f>
        <v>455</v>
      </c>
      <c r="C227" s="3">
        <f t="shared" si="22"/>
        <v>39</v>
      </c>
      <c r="D227" s="1">
        <f t="shared" si="22"/>
        <v>14857649.5</v>
      </c>
      <c r="E227" s="1">
        <f t="shared" si="22"/>
        <v>10411737.35</v>
      </c>
      <c r="F227" s="1">
        <f t="shared" si="22"/>
        <v>4445912.15</v>
      </c>
      <c r="G227" s="1">
        <f t="shared" si="22"/>
        <v>1285907.35</v>
      </c>
    </row>
    <row r="230" spans="1:2" ht="13.5" thickBot="1">
      <c r="A230" s="9" t="s">
        <v>45</v>
      </c>
      <c r="B230" s="9"/>
    </row>
    <row r="231" spans="1:7" ht="12.7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0" t="s">
        <v>10</v>
      </c>
    </row>
    <row r="232" spans="1:7" ht="12.7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1" t="s">
        <v>11</v>
      </c>
    </row>
    <row r="233" spans="1:7" ht="12.75" thickTop="1">
      <c r="A233" s="3" t="s">
        <v>12</v>
      </c>
      <c r="B233" s="3">
        <v>153</v>
      </c>
      <c r="C233" s="3">
        <v>41</v>
      </c>
      <c r="D233" s="1">
        <v>1907402.75</v>
      </c>
      <c r="E233" s="1">
        <v>1295621.45</v>
      </c>
      <c r="F233" s="1">
        <f>SUM(D233-E233)</f>
        <v>611781.3</v>
      </c>
      <c r="G233" s="1">
        <v>159063.69</v>
      </c>
    </row>
    <row r="234" spans="1:7" ht="12">
      <c r="A234" s="3" t="s">
        <v>13</v>
      </c>
      <c r="B234" s="3">
        <v>45</v>
      </c>
      <c r="C234" s="3">
        <v>12</v>
      </c>
      <c r="D234" s="1">
        <v>727655.75</v>
      </c>
      <c r="E234" s="1">
        <v>493357.75</v>
      </c>
      <c r="F234" s="1">
        <f>SUM(D234-E234)</f>
        <v>234298</v>
      </c>
      <c r="G234" s="1">
        <v>60917.6</v>
      </c>
    </row>
    <row r="235" spans="1:7" ht="12">
      <c r="A235" s="3" t="s">
        <v>17</v>
      </c>
      <c r="B235" s="3">
        <v>67</v>
      </c>
      <c r="C235" s="3">
        <v>1</v>
      </c>
      <c r="D235" s="1">
        <v>1033244</v>
      </c>
      <c r="E235" s="1">
        <v>743717.45</v>
      </c>
      <c r="F235" s="1">
        <f>SUM(D235-E235)</f>
        <v>289526.55000000005</v>
      </c>
      <c r="G235" s="1">
        <v>52114.85</v>
      </c>
    </row>
    <row r="236" spans="1:7" ht="13.5">
      <c r="A236" s="4" t="s">
        <v>14</v>
      </c>
      <c r="B236" s="4">
        <v>419</v>
      </c>
      <c r="C236" s="4">
        <v>9</v>
      </c>
      <c r="D236" s="2">
        <v>12713136.5</v>
      </c>
      <c r="E236" s="2">
        <v>8818640.65</v>
      </c>
      <c r="F236" s="2">
        <f>SUM(D236-E236)</f>
        <v>3894495.8499999996</v>
      </c>
      <c r="G236" s="2">
        <v>1265712.17</v>
      </c>
    </row>
    <row r="237" spans="1:7" ht="12">
      <c r="A237" s="3" t="s">
        <v>15</v>
      </c>
      <c r="B237" s="3">
        <f aca="true" t="shared" si="23" ref="B237:G237">SUM(B233:B236)</f>
        <v>684</v>
      </c>
      <c r="C237" s="3">
        <f t="shared" si="23"/>
        <v>63</v>
      </c>
      <c r="D237" s="1">
        <f t="shared" si="23"/>
        <v>16381439</v>
      </c>
      <c r="E237" s="1">
        <f t="shared" si="23"/>
        <v>11351337.3</v>
      </c>
      <c r="F237" s="1">
        <f t="shared" si="23"/>
        <v>5030101.699999999</v>
      </c>
      <c r="G237" s="1">
        <f t="shared" si="23"/>
        <v>1537808.31</v>
      </c>
    </row>
    <row r="240" spans="1:2" ht="13.5" thickBot="1">
      <c r="A240" s="9" t="s">
        <v>46</v>
      </c>
      <c r="B240" s="9"/>
    </row>
    <row r="241" spans="1:7" ht="12.7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0" t="s">
        <v>10</v>
      </c>
    </row>
    <row r="242" spans="1:7" ht="12.7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1" t="s">
        <v>11</v>
      </c>
    </row>
    <row r="243" spans="1:7" ht="12.75" thickTop="1">
      <c r="A243" s="3" t="s">
        <v>12</v>
      </c>
      <c r="B243" s="3">
        <v>159</v>
      </c>
      <c r="C243" s="3">
        <v>48</v>
      </c>
      <c r="D243" s="1">
        <v>2802647.5</v>
      </c>
      <c r="E243" s="1">
        <v>1909145.1</v>
      </c>
      <c r="F243" s="1">
        <f>SUM(D243-E243)</f>
        <v>893502.3999999999</v>
      </c>
      <c r="G243" s="1">
        <v>232311.05</v>
      </c>
    </row>
    <row r="244" spans="1:7" ht="12">
      <c r="A244" s="3" t="s">
        <v>13</v>
      </c>
      <c r="B244" s="3">
        <v>47</v>
      </c>
      <c r="C244" s="3">
        <v>12</v>
      </c>
      <c r="D244" s="1">
        <v>1002581.5</v>
      </c>
      <c r="E244" s="1">
        <v>741491.85</v>
      </c>
      <c r="F244" s="1">
        <f>SUM(D244-E244)</f>
        <v>261089.65000000002</v>
      </c>
      <c r="G244" s="1">
        <v>67883.52</v>
      </c>
    </row>
    <row r="245" spans="1:7" ht="12">
      <c r="A245" s="3" t="s">
        <v>16</v>
      </c>
      <c r="B245" s="3">
        <v>21</v>
      </c>
      <c r="C245" s="3">
        <v>1</v>
      </c>
      <c r="D245" s="1">
        <v>422920.75</v>
      </c>
      <c r="E245" s="1">
        <v>316659.15</v>
      </c>
      <c r="F245" s="1">
        <f>SUM(D245-E245)</f>
        <v>106261.59999999998</v>
      </c>
      <c r="G245" s="1">
        <v>27628.1</v>
      </c>
    </row>
    <row r="246" spans="1:7" ht="12">
      <c r="A246" s="3" t="s">
        <v>17</v>
      </c>
      <c r="B246" s="3">
        <v>111</v>
      </c>
      <c r="C246" s="3">
        <v>2</v>
      </c>
      <c r="D246" s="1">
        <v>1873111</v>
      </c>
      <c r="E246" s="1">
        <v>1334991.1</v>
      </c>
      <c r="F246" s="1">
        <f>SUM(D246-E246)</f>
        <v>538119.8999999999</v>
      </c>
      <c r="G246" s="1">
        <v>96861.94</v>
      </c>
    </row>
    <row r="247" spans="1:7" ht="13.5">
      <c r="A247" s="4" t="s">
        <v>14</v>
      </c>
      <c r="B247" s="4">
        <v>719</v>
      </c>
      <c r="C247" s="4">
        <v>15</v>
      </c>
      <c r="D247" s="2">
        <v>34480552.15</v>
      </c>
      <c r="E247" s="2">
        <v>24081216.25</v>
      </c>
      <c r="F247" s="2">
        <f>SUM(D247-E247)</f>
        <v>10399335.899999999</v>
      </c>
      <c r="G247" s="2">
        <v>3379786.58</v>
      </c>
    </row>
    <row r="248" spans="1:7" ht="12">
      <c r="A248" s="3" t="s">
        <v>15</v>
      </c>
      <c r="B248" s="3">
        <f aca="true" t="shared" si="24" ref="B248:G248">SUM(B243:B247)</f>
        <v>1057</v>
      </c>
      <c r="C248" s="3">
        <f t="shared" si="24"/>
        <v>78</v>
      </c>
      <c r="D248" s="1">
        <f t="shared" si="24"/>
        <v>40581812.9</v>
      </c>
      <c r="E248" s="1">
        <f t="shared" si="24"/>
        <v>28383503.45</v>
      </c>
      <c r="F248" s="1">
        <f t="shared" si="24"/>
        <v>12198309.45</v>
      </c>
      <c r="G248" s="1">
        <f t="shared" si="24"/>
        <v>3804471.19</v>
      </c>
    </row>
    <row r="252" spans="1:2" ht="13.5" thickBot="1">
      <c r="A252" s="9" t="s">
        <v>47</v>
      </c>
      <c r="B252" s="9"/>
    </row>
    <row r="253" spans="1:7" ht="12.7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0" t="s">
        <v>10</v>
      </c>
    </row>
    <row r="254" spans="1:7" ht="12.7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1" t="s">
        <v>11</v>
      </c>
    </row>
    <row r="255" spans="1:7" ht="12.75" thickTop="1">
      <c r="A255" s="3" t="s">
        <v>12</v>
      </c>
      <c r="B255" s="3">
        <v>125</v>
      </c>
      <c r="C255" s="3">
        <v>35</v>
      </c>
      <c r="D255" s="1">
        <v>2330705.75</v>
      </c>
      <c r="E255" s="1">
        <v>1603957.9</v>
      </c>
      <c r="F255" s="1">
        <f>SUM(D255-E255)</f>
        <v>726747.8500000001</v>
      </c>
      <c r="G255" s="1">
        <v>188954.78</v>
      </c>
    </row>
    <row r="256" spans="1:7" ht="12">
      <c r="A256" s="3" t="s">
        <v>13</v>
      </c>
      <c r="B256" s="3">
        <v>29</v>
      </c>
      <c r="C256" s="3">
        <v>9</v>
      </c>
      <c r="D256" s="1">
        <v>188766.5</v>
      </c>
      <c r="E256" s="1">
        <v>123343.4</v>
      </c>
      <c r="F256" s="1">
        <f>SUM(D256-E256)</f>
        <v>65423.100000000006</v>
      </c>
      <c r="G256" s="1">
        <v>17010.08</v>
      </c>
    </row>
    <row r="257" spans="1:7" ht="12">
      <c r="A257" s="3" t="s">
        <v>16</v>
      </c>
      <c r="B257" s="3">
        <v>6</v>
      </c>
      <c r="C257" s="3">
        <v>1</v>
      </c>
      <c r="D257" s="1">
        <v>68440</v>
      </c>
      <c r="E257" s="1">
        <v>45252.3</v>
      </c>
      <c r="F257" s="1">
        <f>SUM(D257-E257)</f>
        <v>23187.699999999997</v>
      </c>
      <c r="G257" s="1">
        <v>6028.81</v>
      </c>
    </row>
    <row r="258" spans="1:7" ht="13.5">
      <c r="A258" s="4" t="s">
        <v>14</v>
      </c>
      <c r="B258" s="4">
        <v>303</v>
      </c>
      <c r="C258" s="4">
        <v>6</v>
      </c>
      <c r="D258" s="2">
        <v>7632213.75</v>
      </c>
      <c r="E258" s="2">
        <v>5425733.05</v>
      </c>
      <c r="F258" s="2">
        <f>SUM(D258-E258)</f>
        <v>2206480.7</v>
      </c>
      <c r="G258" s="2">
        <v>717107.13</v>
      </c>
    </row>
    <row r="259" spans="1:7" ht="12">
      <c r="A259" s="3" t="s">
        <v>15</v>
      </c>
      <c r="B259" s="3">
        <f aca="true" t="shared" si="25" ref="B259:G259">SUM(B255:B258)</f>
        <v>463</v>
      </c>
      <c r="C259" s="3">
        <f t="shared" si="25"/>
        <v>51</v>
      </c>
      <c r="D259" s="1">
        <f t="shared" si="25"/>
        <v>10220126</v>
      </c>
      <c r="E259" s="1">
        <f t="shared" si="25"/>
        <v>7198286.649999999</v>
      </c>
      <c r="F259" s="1">
        <f t="shared" si="25"/>
        <v>3021839.35</v>
      </c>
      <c r="G259" s="1">
        <f t="shared" si="25"/>
        <v>929100.8</v>
      </c>
    </row>
    <row r="262" spans="1:2" ht="13.5" thickBot="1">
      <c r="A262" s="9" t="s">
        <v>48</v>
      </c>
      <c r="B262" s="9"/>
    </row>
    <row r="263" spans="1:7" ht="12.7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0" t="s">
        <v>10</v>
      </c>
    </row>
    <row r="264" spans="1:7" ht="12.7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1" t="s">
        <v>11</v>
      </c>
    </row>
    <row r="265" spans="1:7" ht="12.75" thickTop="1">
      <c r="A265" s="3" t="s">
        <v>12</v>
      </c>
      <c r="B265" s="3">
        <v>13</v>
      </c>
      <c r="C265" s="3">
        <v>3</v>
      </c>
      <c r="D265" s="1">
        <v>401532.25</v>
      </c>
      <c r="E265" s="1">
        <v>264000.1</v>
      </c>
      <c r="F265" s="1">
        <f>SUM(D265-E265)</f>
        <v>137532.15000000002</v>
      </c>
      <c r="G265" s="1">
        <v>35758.37</v>
      </c>
    </row>
    <row r="266" spans="1:7" ht="13.5">
      <c r="A266" s="4" t="s">
        <v>13</v>
      </c>
      <c r="B266" s="4">
        <v>22</v>
      </c>
      <c r="C266" s="4">
        <v>5</v>
      </c>
      <c r="D266" s="2">
        <v>273120.25</v>
      </c>
      <c r="E266" s="2">
        <v>180369.25</v>
      </c>
      <c r="F266" s="2">
        <f>SUM(D266-E266)</f>
        <v>92751</v>
      </c>
      <c r="G266" s="2">
        <v>24115.29</v>
      </c>
    </row>
    <row r="267" spans="1:7" ht="12">
      <c r="A267" s="3" t="s">
        <v>15</v>
      </c>
      <c r="B267" s="3">
        <f aca="true" t="shared" si="26" ref="B267:G267">SUM(B265:B266)</f>
        <v>35</v>
      </c>
      <c r="C267" s="3">
        <f t="shared" si="26"/>
        <v>8</v>
      </c>
      <c r="D267" s="1">
        <f t="shared" si="26"/>
        <v>674652.5</v>
      </c>
      <c r="E267" s="1">
        <f t="shared" si="26"/>
        <v>444369.35</v>
      </c>
      <c r="F267" s="1">
        <f t="shared" si="26"/>
        <v>230283.15000000002</v>
      </c>
      <c r="G267" s="1">
        <f t="shared" si="26"/>
        <v>59873.66</v>
      </c>
    </row>
    <row r="270" spans="1:2" ht="13.5" thickBot="1">
      <c r="A270" s="9" t="s">
        <v>49</v>
      </c>
      <c r="B270" s="9"/>
    </row>
    <row r="271" spans="1:7" ht="12.7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0" t="s">
        <v>10</v>
      </c>
    </row>
    <row r="272" spans="1:7" ht="12.7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1" t="s">
        <v>11</v>
      </c>
    </row>
    <row r="273" spans="1:7" ht="12.75" thickTop="1">
      <c r="A273" s="3" t="s">
        <v>12</v>
      </c>
      <c r="B273" s="3">
        <v>238</v>
      </c>
      <c r="C273" s="3">
        <v>70</v>
      </c>
      <c r="D273" s="1">
        <v>3356248.75</v>
      </c>
      <c r="E273" s="1">
        <v>2211530.8</v>
      </c>
      <c r="F273" s="1">
        <f>SUM(D273-E273)</f>
        <v>1144717.9500000002</v>
      </c>
      <c r="G273" s="1">
        <v>297627.2</v>
      </c>
    </row>
    <row r="274" spans="1:7" ht="12">
      <c r="A274" s="3" t="s">
        <v>13</v>
      </c>
      <c r="B274" s="3">
        <v>157</v>
      </c>
      <c r="C274" s="3">
        <v>48</v>
      </c>
      <c r="D274" s="1">
        <v>1615201.5</v>
      </c>
      <c r="E274" s="1">
        <v>1058857.85</v>
      </c>
      <c r="F274" s="1">
        <f>SUM(D274-E274)</f>
        <v>556343.6499999999</v>
      </c>
      <c r="G274" s="1">
        <v>144649.83</v>
      </c>
    </row>
    <row r="275" spans="1:7" ht="12">
      <c r="A275" s="3" t="s">
        <v>16</v>
      </c>
      <c r="B275" s="3">
        <v>7</v>
      </c>
      <c r="C275" s="3">
        <v>1</v>
      </c>
      <c r="D275" s="1">
        <v>7510.5</v>
      </c>
      <c r="E275" s="1">
        <v>5329.05</v>
      </c>
      <c r="F275" s="1">
        <f>SUM(D275-E275)</f>
        <v>2181.45</v>
      </c>
      <c r="G275" s="30">
        <v>567.18</v>
      </c>
    </row>
    <row r="276" spans="1:7" ht="12">
      <c r="A276" s="3" t="s">
        <v>17</v>
      </c>
      <c r="B276" s="3">
        <v>96</v>
      </c>
      <c r="C276" s="3">
        <v>1</v>
      </c>
      <c r="D276" s="1">
        <v>3223740.25</v>
      </c>
      <c r="E276" s="1">
        <v>2267899.9</v>
      </c>
      <c r="F276" s="1">
        <f>SUM(D276-E276)</f>
        <v>955840.3500000001</v>
      </c>
      <c r="G276" s="1">
        <v>172051.55</v>
      </c>
    </row>
    <row r="277" spans="1:7" ht="13.5">
      <c r="A277" s="4" t="s">
        <v>14</v>
      </c>
      <c r="B277" s="4">
        <v>601</v>
      </c>
      <c r="C277" s="4">
        <v>12</v>
      </c>
      <c r="D277" s="2">
        <v>27732170.75</v>
      </c>
      <c r="E277" s="2">
        <v>19534475.95</v>
      </c>
      <c r="F277" s="2">
        <f>SUM(D277-E277)</f>
        <v>8197694.800000001</v>
      </c>
      <c r="G277" s="2">
        <v>2664252.86</v>
      </c>
    </row>
    <row r="278" spans="1:7" ht="12">
      <c r="A278" s="3" t="s">
        <v>15</v>
      </c>
      <c r="B278" s="12">
        <f aca="true" t="shared" si="27" ref="B278:G278">SUM(B273:B277)</f>
        <v>1099</v>
      </c>
      <c r="C278" s="3">
        <f t="shared" si="27"/>
        <v>132</v>
      </c>
      <c r="D278" s="1">
        <f t="shared" si="27"/>
        <v>35934871.75</v>
      </c>
      <c r="E278" s="1">
        <f t="shared" si="27"/>
        <v>25078093.549999997</v>
      </c>
      <c r="F278" s="1">
        <f t="shared" si="27"/>
        <v>10856778.200000001</v>
      </c>
      <c r="G278" s="1">
        <f t="shared" si="27"/>
        <v>3279148.62</v>
      </c>
    </row>
    <row r="281" spans="1:2" ht="13.5" thickBot="1">
      <c r="A281" s="9" t="s">
        <v>50</v>
      </c>
      <c r="B281" s="9"/>
    </row>
    <row r="282" spans="1:7" ht="12.7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0" t="s">
        <v>10</v>
      </c>
    </row>
    <row r="283" spans="1:7" ht="12.7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1" t="s">
        <v>11</v>
      </c>
    </row>
    <row r="284" spans="1:7" ht="12.75" thickTop="1">
      <c r="A284" s="3" t="s">
        <v>12</v>
      </c>
      <c r="B284" s="3">
        <v>18</v>
      </c>
      <c r="C284" s="3">
        <v>6</v>
      </c>
      <c r="D284" s="1">
        <v>475356</v>
      </c>
      <c r="E284" s="1">
        <v>312191</v>
      </c>
      <c r="F284" s="1">
        <f>SUM(D284-E284)</f>
        <v>163165</v>
      </c>
      <c r="G284" s="1">
        <v>42422.95</v>
      </c>
    </row>
    <row r="285" spans="1:7" ht="12">
      <c r="A285" s="3" t="s">
        <v>13</v>
      </c>
      <c r="B285" s="3">
        <v>11</v>
      </c>
      <c r="C285" s="3">
        <v>3</v>
      </c>
      <c r="D285" s="1">
        <v>162987</v>
      </c>
      <c r="E285" s="1">
        <v>106836.7</v>
      </c>
      <c r="F285" s="1">
        <f>SUM(D285-E285)</f>
        <v>56150.3</v>
      </c>
      <c r="G285" s="1">
        <v>14599.08</v>
      </c>
    </row>
    <row r="286" spans="1:7" ht="13.5">
      <c r="A286" s="4" t="s">
        <v>14</v>
      </c>
      <c r="B286" s="4">
        <v>390</v>
      </c>
      <c r="C286" s="4">
        <v>11</v>
      </c>
      <c r="D286" s="2">
        <v>13417209.25</v>
      </c>
      <c r="E286" s="2">
        <v>9445647.7</v>
      </c>
      <c r="F286" s="2">
        <f>SUM(D286-E286)</f>
        <v>3971561.5500000007</v>
      </c>
      <c r="G286" s="2">
        <v>1290758.81</v>
      </c>
    </row>
    <row r="287" spans="1:7" ht="12">
      <c r="A287" s="3" t="s">
        <v>15</v>
      </c>
      <c r="B287" s="3">
        <f aca="true" t="shared" si="28" ref="B287:G287">SUM(B284:B286)</f>
        <v>419</v>
      </c>
      <c r="C287" s="3">
        <f t="shared" si="28"/>
        <v>20</v>
      </c>
      <c r="D287" s="1">
        <f t="shared" si="28"/>
        <v>14055552.25</v>
      </c>
      <c r="E287" s="1">
        <f t="shared" si="28"/>
        <v>9864675.399999999</v>
      </c>
      <c r="F287" s="1">
        <f t="shared" si="28"/>
        <v>4190876.8500000006</v>
      </c>
      <c r="G287" s="1">
        <f t="shared" si="28"/>
        <v>1347780.84</v>
      </c>
    </row>
    <row r="290" spans="1:2" ht="13.5" thickBot="1">
      <c r="A290" s="9" t="s">
        <v>51</v>
      </c>
      <c r="B290" s="9"/>
    </row>
    <row r="291" spans="1:7" ht="12.7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0" t="s">
        <v>10</v>
      </c>
    </row>
    <row r="292" spans="1:7" ht="12.7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1" t="s">
        <v>11</v>
      </c>
    </row>
    <row r="293" spans="1:7" ht="12.75" thickTop="1">
      <c r="A293" s="3" t="s">
        <v>12</v>
      </c>
      <c r="B293" s="3">
        <v>76</v>
      </c>
      <c r="C293" s="3">
        <v>19</v>
      </c>
      <c r="D293" s="1">
        <v>864790</v>
      </c>
      <c r="E293" s="1">
        <v>553806.25</v>
      </c>
      <c r="F293" s="1">
        <f>SUM(D293-E293)</f>
        <v>310983.75</v>
      </c>
      <c r="G293" s="1">
        <v>80856.03</v>
      </c>
    </row>
    <row r="294" spans="1:7" ht="12">
      <c r="A294" s="3" t="s">
        <v>13</v>
      </c>
      <c r="B294" s="3">
        <v>29</v>
      </c>
      <c r="C294" s="3">
        <v>8</v>
      </c>
      <c r="D294" s="1">
        <v>125525</v>
      </c>
      <c r="E294" s="1">
        <v>83604.65</v>
      </c>
      <c r="F294" s="1">
        <f>SUM(D294-E294)</f>
        <v>41920.350000000006</v>
      </c>
      <c r="G294" s="1">
        <v>10899.34</v>
      </c>
    </row>
    <row r="295" spans="1:7" ht="13.5">
      <c r="A295" s="4" t="s">
        <v>14</v>
      </c>
      <c r="B295" s="4">
        <v>766</v>
      </c>
      <c r="C295" s="4">
        <v>14</v>
      </c>
      <c r="D295" s="2">
        <v>23473595.55</v>
      </c>
      <c r="E295" s="2">
        <v>15998787.55</v>
      </c>
      <c r="F295" s="2">
        <f>SUM(D295-E295)</f>
        <v>7474808</v>
      </c>
      <c r="G295" s="2">
        <v>2429314.5</v>
      </c>
    </row>
    <row r="296" spans="1:7" ht="12">
      <c r="A296" s="3" t="s">
        <v>15</v>
      </c>
      <c r="B296" s="3">
        <f aca="true" t="shared" si="29" ref="B296:G296">SUM(B293:B295)</f>
        <v>871</v>
      </c>
      <c r="C296" s="3">
        <f t="shared" si="29"/>
        <v>41</v>
      </c>
      <c r="D296" s="1">
        <f t="shared" si="29"/>
        <v>24463910.55</v>
      </c>
      <c r="E296" s="1">
        <f t="shared" si="29"/>
        <v>16636198.450000001</v>
      </c>
      <c r="F296" s="1">
        <f t="shared" si="29"/>
        <v>7827712.1</v>
      </c>
      <c r="G296" s="1">
        <f t="shared" si="29"/>
        <v>2521069.87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22</v>
      </c>
      <c r="C304" s="3">
        <v>5</v>
      </c>
      <c r="D304" s="1">
        <v>292659.75</v>
      </c>
      <c r="E304" s="1">
        <v>202734.9</v>
      </c>
      <c r="F304" s="1">
        <f>SUM(D304-E304)</f>
        <v>89924.85</v>
      </c>
      <c r="G304" s="1">
        <v>23380.5</v>
      </c>
    </row>
    <row r="305" spans="1:7" ht="12">
      <c r="A305" s="3" t="s">
        <v>13</v>
      </c>
      <c r="B305" s="3">
        <v>18</v>
      </c>
      <c r="C305" s="3">
        <v>5</v>
      </c>
      <c r="D305" s="1">
        <v>138083</v>
      </c>
      <c r="E305" s="1">
        <v>87822.3</v>
      </c>
      <c r="F305" s="1">
        <f>SUM(D305-E305)</f>
        <v>50260.7</v>
      </c>
      <c r="G305" s="1">
        <v>13067.84</v>
      </c>
    </row>
    <row r="306" spans="1:7" ht="13.5">
      <c r="A306" s="4" t="s">
        <v>14</v>
      </c>
      <c r="B306" s="4">
        <v>73</v>
      </c>
      <c r="C306" s="4">
        <v>2</v>
      </c>
      <c r="D306" s="2">
        <v>3084641</v>
      </c>
      <c r="E306" s="2">
        <v>2105806.1</v>
      </c>
      <c r="F306" s="2">
        <f>SUM(D306-E306)</f>
        <v>978834.8999999999</v>
      </c>
      <c r="G306" s="2">
        <v>318121.55</v>
      </c>
    </row>
    <row r="307" spans="1:7" ht="12">
      <c r="A307" s="3" t="s">
        <v>15</v>
      </c>
      <c r="B307" s="3">
        <f aca="true" t="shared" si="30" ref="B307:G307">SUM(B304:B306)</f>
        <v>113</v>
      </c>
      <c r="C307" s="3">
        <f t="shared" si="30"/>
        <v>12</v>
      </c>
      <c r="D307" s="1">
        <f t="shared" si="30"/>
        <v>3515383.75</v>
      </c>
      <c r="E307" s="1">
        <f t="shared" si="30"/>
        <v>2396363.3000000003</v>
      </c>
      <c r="F307" s="1">
        <f t="shared" si="30"/>
        <v>1119020.45</v>
      </c>
      <c r="G307" s="1">
        <f t="shared" si="30"/>
        <v>354569.89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3" t="s">
        <v>63</v>
      </c>
      <c r="B309" s="33"/>
      <c r="C309" s="33"/>
      <c r="D309" s="33"/>
      <c r="E309" s="33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4" t="s">
        <v>55</v>
      </c>
      <c r="B311" s="34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5" t="s">
        <v>56</v>
      </c>
      <c r="B312" s="35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2" t="s">
        <v>57</v>
      </c>
      <c r="B314" s="32"/>
      <c r="D314" s="25">
        <v>71242835.95</v>
      </c>
      <c r="E314" s="25">
        <v>47500071.75</v>
      </c>
      <c r="F314" s="25">
        <f>SUM(D314-E314)</f>
        <v>23742764.200000003</v>
      </c>
      <c r="G314" s="25">
        <v>6173136.41</v>
      </c>
    </row>
    <row r="315" spans="1:7" ht="12">
      <c r="A315" s="32" t="s">
        <v>58</v>
      </c>
      <c r="B315" s="32"/>
      <c r="D315" s="25">
        <v>28473347.45</v>
      </c>
      <c r="E315" s="25">
        <v>18983254.05</v>
      </c>
      <c r="F315" s="25">
        <f>SUM(D315-E315)</f>
        <v>9490093.399999999</v>
      </c>
      <c r="G315" s="25">
        <v>2467432.54</v>
      </c>
    </row>
    <row r="316" spans="1:7" ht="12">
      <c r="A316" s="32" t="s">
        <v>59</v>
      </c>
      <c r="B316" s="32"/>
      <c r="D316" s="25">
        <v>1271110.25</v>
      </c>
      <c r="E316" s="25">
        <v>878473.6</v>
      </c>
      <c r="F316" s="25">
        <f>SUM(D316-E316)</f>
        <v>392636.65</v>
      </c>
      <c r="G316" s="25">
        <v>102085.67</v>
      </c>
    </row>
    <row r="317" spans="1:7" ht="12">
      <c r="A317" s="32" t="s">
        <v>60</v>
      </c>
      <c r="B317" s="32"/>
      <c r="D317" s="25">
        <v>34154723.5</v>
      </c>
      <c r="E317" s="25">
        <v>23744859.7</v>
      </c>
      <c r="F317" s="25">
        <f>SUM(D317-E317)</f>
        <v>10409863.8</v>
      </c>
      <c r="G317" s="25">
        <v>1873778.63</v>
      </c>
    </row>
    <row r="318" spans="1:7" ht="13.5">
      <c r="A318" s="32" t="s">
        <v>61</v>
      </c>
      <c r="B318" s="32"/>
      <c r="D318" s="26">
        <v>324653775.3</v>
      </c>
      <c r="E318" s="26">
        <v>224578744.6</v>
      </c>
      <c r="F318" s="26">
        <f>SUM(D318-E318)</f>
        <v>100075030.70000002</v>
      </c>
      <c r="G318" s="26">
        <v>32524411.7</v>
      </c>
    </row>
    <row r="319" spans="1:7" ht="12">
      <c r="A319" s="32" t="s">
        <v>62</v>
      </c>
      <c r="B319" s="32"/>
      <c r="D319" s="25">
        <f>SUM(D314:D318)</f>
        <v>459795792.45000005</v>
      </c>
      <c r="E319" s="25">
        <f>SUM(E314:E318)</f>
        <v>315685403.7</v>
      </c>
      <c r="F319" s="25">
        <f>SUM(F314:F318)</f>
        <v>144110388.75</v>
      </c>
      <c r="G319" s="25">
        <f>SUM(G314:G318)</f>
        <v>43140844.95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1" t="s">
        <v>53</v>
      </c>
      <c r="B322" s="31"/>
      <c r="C322" s="31"/>
      <c r="D322" s="31"/>
      <c r="E322" s="29">
        <f>B7+B17+B26+B37+B48+B57+B66+B75+B85+B94+B109+B118+B129+B137+B146+B157+B166+B174+B184+B194+B208+B217+B227+B237+B248+B259+B267+B278+B287+B296+B307</f>
        <v>16138</v>
      </c>
    </row>
    <row r="323" spans="1:5" ht="12">
      <c r="A323" s="19" t="s">
        <v>54</v>
      </c>
      <c r="B323" s="19"/>
      <c r="C323" s="19"/>
      <c r="D323" s="19"/>
      <c r="E323" s="29">
        <f>SUM(C7+C17+C26+C37+C48+C57+C66+C75+C85+C94+C109+C118+C129+C137+C146+C157+C166+C174+C184+C194+C208+C217+C227+C237+C248+C259+C267+C278+C287+C296+C307)</f>
        <v>1894</v>
      </c>
    </row>
    <row r="324" spans="1:5" ht="12">
      <c r="A324" s="31" t="s">
        <v>18</v>
      </c>
      <c r="B324" s="31"/>
      <c r="C324" s="31"/>
      <c r="D324" s="31"/>
      <c r="E324" s="20">
        <f>SUM(D7+D17+D26+D37+D48+D57+D66+D75+D85+D94+D109+D118+D129+D137+D146+D157+D166+D174+D184+D194+D208+D217+D227+D237+D248+D259+D267+D278+D287+D296+D307)</f>
        <v>459795792.45</v>
      </c>
    </row>
    <row r="325" spans="1:5" ht="12">
      <c r="A325" s="31" t="s">
        <v>19</v>
      </c>
      <c r="B325" s="31"/>
      <c r="C325" s="31"/>
      <c r="D325" s="31"/>
      <c r="E325" s="20">
        <f>SUM(E7+E17+E26+E37+E48+E57+E66+E75+E85+E94+E109+E118+E129+E137+E146+E157+E166+E174+E184+E194+E208+E217+E227+E237+E248+E259+E267+E278+E287+E296+E307)</f>
        <v>315685403.70000005</v>
      </c>
    </row>
    <row r="326" spans="1:5" ht="12">
      <c r="A326" s="31" t="s">
        <v>20</v>
      </c>
      <c r="B326" s="31"/>
      <c r="C326" s="31"/>
      <c r="D326" s="31"/>
      <c r="E326" s="20">
        <f>SUM(F7+F17+F26+F37+F48+F57+F66+F75+F85+F94+F109+F118+F129+F137+F146+F157+F166+F174+F184+F194+F208+F217+F227+F237+F248+F259+F267+F278+F287+F296+F307)</f>
        <v>144110388.75</v>
      </c>
    </row>
    <row r="327" spans="1:5" ht="12">
      <c r="A327" s="31" t="s">
        <v>21</v>
      </c>
      <c r="B327" s="31"/>
      <c r="C327" s="31"/>
      <c r="D327" s="31"/>
      <c r="E327" s="20">
        <f>SUM(G7+G17+G26+G37+G48+G57+G66+G75+G85+G94+G109+G118+G129+G137+G146+G157+G166+G174+G184+G194+G208+G217+G227+G237+G248+G259+G267+G278+G287+G296+G307)</f>
        <v>43140844.94999999</v>
      </c>
    </row>
    <row r="328" ht="12">
      <c r="E328" s="1"/>
    </row>
    <row r="329" ht="12">
      <c r="E329" s="1"/>
    </row>
  </sheetData>
  <sheetProtection/>
  <mergeCells count="14">
    <mergeCell ref="A314:B314"/>
    <mergeCell ref="A315:B315"/>
    <mergeCell ref="A316:B316"/>
    <mergeCell ref="A317:B317"/>
    <mergeCell ref="A309:E309"/>
    <mergeCell ref="A322:D322"/>
    <mergeCell ref="A311:B311"/>
    <mergeCell ref="A312:B312"/>
    <mergeCell ref="A324:D324"/>
    <mergeCell ref="A325:D325"/>
    <mergeCell ref="A326:D326"/>
    <mergeCell ref="A327:D327"/>
    <mergeCell ref="A318:B318"/>
    <mergeCell ref="A319:B319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SECOND QUARTER FY 2016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2016-01-07T19:57:37Z</cp:lastPrinted>
  <dcterms:created xsi:type="dcterms:W3CDTF">2001-07-11T20:25:32Z</dcterms:created>
  <dcterms:modified xsi:type="dcterms:W3CDTF">2016-01-07T19:59:25Z</dcterms:modified>
  <cp:category/>
  <cp:version/>
  <cp:contentType/>
  <cp:contentStatus/>
</cp:coreProperties>
</file>