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4" yWindow="384" windowWidth="15060" windowHeight="5808"/>
  </bookViews>
  <sheets>
    <sheet name="Riverboat Revenue" sheetId="1" r:id="rId1"/>
  </sheets>
  <calcPr calcId="145621"/>
</workbook>
</file>

<file path=xl/calcChain.xml><?xml version="1.0" encoding="utf-8"?>
<calcChain xmlns="http://schemas.openxmlformats.org/spreadsheetml/2006/main">
  <c r="D46" i="1" l="1"/>
  <c r="C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46" i="1" s="1"/>
  <c r="H22" i="1"/>
  <c r="G22" i="1"/>
  <c r="E22" i="1"/>
  <c r="D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C9" i="1"/>
  <c r="C20" i="1" s="1"/>
  <c r="F8" i="1"/>
  <c r="F22" i="1" s="1"/>
  <c r="C10" i="1" l="1"/>
  <c r="C21" i="1" l="1"/>
  <c r="C11" i="1"/>
  <c r="C12" i="1" s="1"/>
  <c r="C13" i="1" s="1"/>
  <c r="C14" i="1" s="1"/>
  <c r="C15" i="1" s="1"/>
  <c r="C16" i="1" s="1"/>
  <c r="C17" i="1" s="1"/>
  <c r="C18" i="1" s="1"/>
  <c r="C19" i="1" s="1"/>
</calcChain>
</file>

<file path=xl/sharedStrings.xml><?xml version="1.0" encoding="utf-8"?>
<sst xmlns="http://schemas.openxmlformats.org/spreadsheetml/2006/main" count="67" uniqueCount="41">
  <si>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</si>
  <si>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</si>
  <si>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</si>
  <si>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</si>
  <si>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FEBRUARY 2013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</si>
  <si>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</si>
  <si>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</si>
  <si>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</si>
  <si>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</si>
  <si>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</si>
  <si>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</si>
  <si>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</si>
  <si>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</si>
  <si>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</si>
  <si>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</si>
  <si>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</si>
  <si>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</si>
  <si>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</si>
  <si>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</si>
  <si>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</si>
  <si>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</si>
  <si>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</si>
  <si>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</si>
  <si>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</si>
  <si>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>ISLE LAKE CHARLES</t>
  </si>
  <si>
    <t>L'AUBERGE LAKE CHARLES</t>
  </si>
  <si>
    <t>AMELIA BELLE</t>
  </si>
  <si>
    <t>BOOMTOWN N.O.</t>
  </si>
  <si>
    <t>TREASURE CHEST</t>
  </si>
  <si>
    <t>BELLE OF B.R.</t>
  </si>
  <si>
    <t>HOLLYWOOD  B.R.</t>
  </si>
  <si>
    <t>L'AUBERGE BATON ROUGE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</si>
  <si>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</si>
  <si>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</si>
  <si>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</si>
  <si>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2012 - FEBRUARY 28, 2013</t>
  </si>
  <si>
    <t xml:space="preserve">  </t>
  </si>
  <si>
    <t xml:space="preserve">Riverboat </t>
  </si>
  <si>
    <t>FYTD</t>
  </si>
  <si>
    <t>Total AGR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</si>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</sst>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9" x14ac:knownFonts="1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0" borderId="0"/>
    <xf numFmtId="0" fontId="18" fillId="0" borderId="0"/>
  </cellStyleXfs>
  <cellXfs count="99">
    <xf numFmtId="164" fontId="0" fillId="0" borderId="0" xfId="0"/>
    <xf numFmtId="164" fontId="3" fillId="0" borderId="0" xfId="0" applyFont="1" applyFill="1" applyProtection="1"/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164" fontId="0" fillId="0" borderId="0" xfId="0" applyFill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44" fontId="3" fillId="0" borderId="0" xfId="0" applyNumberFormat="1" applyFont="1" applyFill="1" applyProtection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1" fillId="0" borderId="7" xfId="0" applyNumberFormat="1" applyFont="1" applyFill="1" applyBorder="1" applyAlignment="1" applyProtection="1">
      <alignment horizontal="left"/>
    </xf>
    <xf numFmtId="165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6" fontId="11" fillId="0" borderId="7" xfId="0" applyNumberFormat="1" applyFont="1" applyFill="1" applyBorder="1" applyAlignment="1">
      <alignment horizontal="right"/>
    </xf>
    <xf numFmtId="5" fontId="11" fillId="0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/>
    </xf>
    <xf numFmtId="165" fontId="12" fillId="0" borderId="8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3" fillId="0" borderId="0" xfId="0" applyFont="1"/>
    <xf numFmtId="164" fontId="3" fillId="0" borderId="0" xfId="0" applyFont="1"/>
    <xf numFmtId="164" fontId="14" fillId="0" borderId="0" xfId="0" applyFont="1"/>
    <xf numFmtId="164" fontId="15" fillId="0" borderId="0" xfId="0" applyFont="1"/>
    <xf numFmtId="164" fontId="15" fillId="0" borderId="0" xfId="0" applyFont="1" applyFill="1"/>
    <xf numFmtId="164" fontId="16" fillId="0" borderId="0" xfId="0" applyNumberFormat="1" applyFont="1" applyFill="1" applyBorder="1" applyAlignment="1" applyProtection="1">
      <alignment horizontal="left"/>
    </xf>
    <xf numFmtId="164" fontId="4" fillId="0" borderId="0" xfId="0" applyFont="1"/>
    <xf numFmtId="7" fontId="3" fillId="0" borderId="0" xfId="0" applyNumberFormat="1" applyFont="1" applyFill="1" applyProtection="1"/>
    <xf numFmtId="164" fontId="17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1" fillId="0" borderId="5" xfId="0" applyNumberFormat="1" applyFont="1" applyFill="1" applyBorder="1" applyAlignment="1" applyProtection="1">
      <alignment horizontal="center"/>
    </xf>
    <xf numFmtId="37" fontId="11" fillId="0" borderId="2" xfId="0" applyNumberFormat="1" applyFont="1" applyFill="1" applyBorder="1" applyAlignment="1" applyProtection="1">
      <alignment horizontal="right"/>
    </xf>
    <xf numFmtId="37" fontId="11" fillId="0" borderId="1" xfId="0" applyNumberFormat="1" applyFont="1" applyFill="1" applyBorder="1" applyAlignment="1" applyProtection="1">
      <alignment horizontal="right"/>
    </xf>
    <xf numFmtId="37" fontId="11" fillId="0" borderId="7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1" fillId="0" borderId="9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37" fontId="4" fillId="0" borderId="9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Protection="1"/>
    <xf numFmtId="165" fontId="12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3" fillId="0" borderId="0" xfId="1" applyNumberFormat="1" applyFont="1" applyFill="1"/>
    <xf numFmtId="9" fontId="3" fillId="0" borderId="0" xfId="3" applyFont="1" applyFill="1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44" fontId="3" fillId="0" borderId="0" xfId="2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64" fontId="1" fillId="0" borderId="0" xfId="0" applyFont="1" applyFill="1" applyAlignment="1" applyProtection="1">
      <alignment vertical="center"/>
    </xf>
    <xf numFmtId="164" fontId="8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7" fontId="3" fillId="0" borderId="0" xfId="0" applyNumberFormat="1" applyFont="1" applyFill="1" applyAlignment="1" applyProtection="1">
      <alignment vertical="center"/>
    </xf>
  </cellXfs>
  <cellStyles count="7">
    <cellStyle name="Comma" xfId="1" builtinId="3"/>
    <cellStyle name="Currency" xfId="2" builtinId="4"/>
    <cellStyle name="Currency 2" xfId="4"/>
    <cellStyle name="Normal" xfId="0" builtinId="0"/>
    <cellStyle name="Normal 2" xfId="5"/>
    <cellStyle name="Normal 3" xfId="6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="112" zoomScaleNormal="100" workbookViewId="0">
      <selection activeCell="A2" sqref="A2"/>
    </sheetView>
  </sheetViews>
  <sheetFormatPr defaultColWidth="9" defaultRowHeight="12" x14ac:dyDescent="0.2"/>
  <cols>
    <col min="1" max="1" width="23.44140625" style="4" customWidth="1"/>
    <col min="2" max="2" width="8.44140625" style="4" customWidth="1"/>
    <col min="3" max="3" width="14.109375" style="4" customWidth="1"/>
    <col min="4" max="4" width="15.33203125" style="4" customWidth="1"/>
    <col min="5" max="5" width="17.109375" style="4" customWidth="1"/>
    <col min="6" max="6" width="14.44140625" style="4" customWidth="1"/>
    <col min="7" max="7" width="15.21875" style="4" customWidth="1"/>
    <col min="8" max="8" width="15.5546875" style="4" customWidth="1"/>
    <col min="9" max="16384" width="9" style="4"/>
  </cols>
  <sheetData>
    <row r="1" spans="1:11" s="91" customFormat="1" ht="16.05" customHeight="1" x14ac:dyDescent="0.2">
      <c r="A1" s="84" t="s">
        <v>0</v>
      </c>
      <c r="B1" s="85"/>
      <c r="C1" s="86"/>
      <c r="D1" s="86" t="s">
        <v>1</v>
      </c>
      <c r="E1" s="87"/>
      <c r="F1" s="88"/>
      <c r="G1" s="89"/>
      <c r="H1" s="90"/>
    </row>
    <row r="2" spans="1:11" s="91" customFormat="1" ht="16.05" customHeight="1" x14ac:dyDescent="0.2">
      <c r="A2" s="84" t="s">
        <v>2</v>
      </c>
      <c r="B2" s="85"/>
      <c r="C2" s="86"/>
      <c r="D2" s="86"/>
      <c r="E2" s="92"/>
      <c r="F2" s="88"/>
      <c r="G2" s="89"/>
      <c r="H2" s="93"/>
    </row>
    <row r="3" spans="1:11" s="91" customFormat="1" ht="16.05" customHeight="1" x14ac:dyDescent="0.2">
      <c r="A3" s="84" t="s">
        <v>3</v>
      </c>
      <c r="B3" s="85"/>
      <c r="C3" s="94" t="s">
        <v>4</v>
      </c>
      <c r="D3" s="95"/>
      <c r="E3" s="96"/>
      <c r="F3" s="88"/>
      <c r="G3" s="89"/>
      <c r="H3" s="93"/>
    </row>
    <row r="4" spans="1:11" ht="12.6" x14ac:dyDescent="0.25">
      <c r="A4" s="1"/>
      <c r="B4" s="5"/>
      <c r="C4" s="6"/>
      <c r="D4" s="1"/>
      <c r="E4" s="1"/>
      <c r="F4" s="2"/>
      <c r="G4" s="3"/>
      <c r="H4" s="7"/>
    </row>
    <row r="5" spans="1:11" ht="13.8" thickBot="1" x14ac:dyDescent="0.3">
      <c r="A5" s="1"/>
      <c r="B5" s="5"/>
      <c r="C5" s="1"/>
      <c r="D5" s="1"/>
      <c r="E5" s="1"/>
      <c r="F5" s="2"/>
      <c r="G5" s="3"/>
      <c r="H5" s="8"/>
      <c r="I5" s="9"/>
    </row>
    <row r="6" spans="1:11" ht="13.2" x14ac:dyDescent="0.25">
      <c r="A6" s="10" t="s">
        <v>5</v>
      </c>
      <c r="B6" s="11" t="s">
        <v>6</v>
      </c>
      <c r="C6" s="12" t="s">
        <v>7</v>
      </c>
      <c r="D6" s="13" t="s">
        <v>8</v>
      </c>
      <c r="E6" s="14" t="s">
        <v>8</v>
      </c>
      <c r="F6" s="14" t="s">
        <v>8</v>
      </c>
      <c r="G6" s="15" t="s">
        <v>9</v>
      </c>
      <c r="H6" s="16" t="s">
        <v>10</v>
      </c>
      <c r="I6" s="9"/>
      <c r="K6" s="17"/>
    </row>
    <row r="7" spans="1:11" ht="13.8" thickBot="1" x14ac:dyDescent="0.3">
      <c r="A7" s="18" t="s">
        <v>11</v>
      </c>
      <c r="B7" s="19" t="s">
        <v>12</v>
      </c>
      <c r="C7" s="20" t="s">
        <v>13</v>
      </c>
      <c r="D7" s="21" t="s">
        <v>14</v>
      </c>
      <c r="E7" s="22" t="s">
        <v>15</v>
      </c>
      <c r="F7" s="23" t="s">
        <v>16</v>
      </c>
      <c r="G7" s="24" t="s">
        <v>15</v>
      </c>
      <c r="H7" s="25" t="s">
        <v>17</v>
      </c>
      <c r="I7" s="9"/>
    </row>
    <row r="8" spans="1:11" ht="15.75" customHeight="1" x14ac:dyDescent="0.25">
      <c r="A8" s="26" t="s">
        <v>18</v>
      </c>
      <c r="B8" s="27">
        <v>35342</v>
      </c>
      <c r="C8" s="28">
        <v>28</v>
      </c>
      <c r="D8" s="29">
        <v>106143</v>
      </c>
      <c r="E8" s="30">
        <v>7635176.8700000001</v>
      </c>
      <c r="F8" s="31">
        <f>E8*0.215</f>
        <v>1641563.0270499999</v>
      </c>
      <c r="G8" s="30">
        <v>6563952.0199999996</v>
      </c>
      <c r="H8" s="32">
        <v>8204508.7000000002</v>
      </c>
      <c r="I8" s="33"/>
    </row>
    <row r="9" spans="1:11" ht="15.75" customHeight="1" x14ac:dyDescent="0.25">
      <c r="A9" s="34" t="s">
        <v>19</v>
      </c>
      <c r="B9" s="35">
        <v>36880</v>
      </c>
      <c r="C9" s="36">
        <f>C8</f>
        <v>28</v>
      </c>
      <c r="D9" s="29">
        <v>265038</v>
      </c>
      <c r="E9" s="37">
        <v>13405258.859999999</v>
      </c>
      <c r="F9" s="38">
        <f>E9*0.215</f>
        <v>2882130.6549</v>
      </c>
      <c r="G9" s="37">
        <v>10729969.960000001</v>
      </c>
      <c r="H9" s="39">
        <v>13748959.35</v>
      </c>
      <c r="I9" s="33"/>
    </row>
    <row r="10" spans="1:11" ht="15.75" customHeight="1" x14ac:dyDescent="0.25">
      <c r="A10" s="34" t="s">
        <v>20</v>
      </c>
      <c r="B10" s="35">
        <v>34524</v>
      </c>
      <c r="C10" s="36">
        <f t="shared" ref="C10:C19" si="0">C9</f>
        <v>28</v>
      </c>
      <c r="D10" s="29">
        <v>130626</v>
      </c>
      <c r="E10" s="37">
        <v>17649020.140000001</v>
      </c>
      <c r="F10" s="38">
        <f t="shared" ref="F10:F19" si="1">E10*0.215</f>
        <v>3794539.3300999999</v>
      </c>
      <c r="G10" s="37">
        <v>17998161.82</v>
      </c>
      <c r="H10" s="39">
        <v>21335423.079999998</v>
      </c>
      <c r="I10" s="33"/>
    </row>
    <row r="11" spans="1:11" ht="15.75" customHeight="1" x14ac:dyDescent="0.25">
      <c r="A11" s="34" t="s">
        <v>21</v>
      </c>
      <c r="B11" s="35">
        <v>34474</v>
      </c>
      <c r="C11" s="36">
        <f t="shared" si="0"/>
        <v>28</v>
      </c>
      <c r="D11" s="29">
        <v>94952</v>
      </c>
      <c r="E11" s="37">
        <v>6050645.6799999997</v>
      </c>
      <c r="F11" s="38">
        <f t="shared" si="1"/>
        <v>1300888.8211999999</v>
      </c>
      <c r="G11" s="37">
        <v>5140834.34</v>
      </c>
      <c r="H11" s="39">
        <v>7289825.1900000004</v>
      </c>
      <c r="I11" s="33"/>
    </row>
    <row r="12" spans="1:11" ht="15.75" customHeight="1" x14ac:dyDescent="0.25">
      <c r="A12" s="34" t="s">
        <v>22</v>
      </c>
      <c r="B12" s="35">
        <v>38127</v>
      </c>
      <c r="C12" s="36">
        <f t="shared" si="0"/>
        <v>28</v>
      </c>
      <c r="D12" s="29">
        <v>134529</v>
      </c>
      <c r="E12" s="37">
        <v>9916558.4199999999</v>
      </c>
      <c r="F12" s="38">
        <f t="shared" si="1"/>
        <v>2132060.0603</v>
      </c>
      <c r="G12" s="37">
        <v>7621509.5800000001</v>
      </c>
      <c r="H12" s="39">
        <v>11138929.6</v>
      </c>
      <c r="I12" s="33"/>
    </row>
    <row r="13" spans="1:11" ht="15.75" customHeight="1" x14ac:dyDescent="0.25">
      <c r="A13" s="40" t="s">
        <v>23</v>
      </c>
      <c r="B13" s="41">
        <v>35258</v>
      </c>
      <c r="C13" s="42">
        <f t="shared" si="0"/>
        <v>28</v>
      </c>
      <c r="D13" s="43">
        <v>0</v>
      </c>
      <c r="E13" s="44">
        <v>0</v>
      </c>
      <c r="F13" s="45">
        <f t="shared" si="1"/>
        <v>0</v>
      </c>
      <c r="G13" s="44">
        <v>0</v>
      </c>
      <c r="H13" s="46">
        <v>2832777.46</v>
      </c>
      <c r="I13" s="33"/>
    </row>
    <row r="14" spans="1:11" ht="15.75" customHeight="1" x14ac:dyDescent="0.25">
      <c r="A14" s="40" t="s">
        <v>24</v>
      </c>
      <c r="B14" s="41">
        <v>34909</v>
      </c>
      <c r="C14" s="42">
        <f t="shared" si="0"/>
        <v>28</v>
      </c>
      <c r="D14" s="43">
        <v>112778</v>
      </c>
      <c r="E14" s="44">
        <v>10683209.789999999</v>
      </c>
      <c r="F14" s="45">
        <f t="shared" si="1"/>
        <v>2296890.1048499998</v>
      </c>
      <c r="G14" s="44">
        <v>9826519.5</v>
      </c>
      <c r="H14" s="46">
        <v>9969445.6400000006</v>
      </c>
      <c r="I14" s="33"/>
    </row>
    <row r="15" spans="1:11" ht="15.75" customHeight="1" x14ac:dyDescent="0.25">
      <c r="A15" s="40" t="s">
        <v>25</v>
      </c>
      <c r="B15" s="41">
        <v>38495</v>
      </c>
      <c r="C15" s="42">
        <f t="shared" si="0"/>
        <v>28</v>
      </c>
      <c r="D15" s="43">
        <v>307876</v>
      </c>
      <c r="E15" s="44">
        <v>25637141.02</v>
      </c>
      <c r="F15" s="45">
        <f t="shared" si="1"/>
        <v>5511985.3192999996</v>
      </c>
      <c r="G15" s="44">
        <v>25710261.760000002</v>
      </c>
      <c r="H15" s="46">
        <v>30883113.620000001</v>
      </c>
      <c r="I15" s="33"/>
    </row>
    <row r="16" spans="1:11" ht="15.75" customHeight="1" x14ac:dyDescent="0.25">
      <c r="A16" s="34" t="s">
        <v>26</v>
      </c>
      <c r="B16" s="35">
        <v>39218</v>
      </c>
      <c r="C16" s="36">
        <f t="shared" si="0"/>
        <v>28</v>
      </c>
      <c r="D16" s="29">
        <v>54333</v>
      </c>
      <c r="E16" s="37">
        <v>4636059.78</v>
      </c>
      <c r="F16" s="38">
        <f t="shared" si="1"/>
        <v>996752.85270000005</v>
      </c>
      <c r="G16" s="37">
        <v>3998877.82</v>
      </c>
      <c r="H16" s="39">
        <v>4878223.32</v>
      </c>
      <c r="I16" s="33"/>
    </row>
    <row r="17" spans="1:14" ht="15" customHeight="1" x14ac:dyDescent="0.25">
      <c r="A17" s="34" t="s">
        <v>27</v>
      </c>
      <c r="B17" s="35">
        <v>34552</v>
      </c>
      <c r="C17" s="36">
        <f t="shared" si="0"/>
        <v>28</v>
      </c>
      <c r="D17" s="29">
        <v>120308</v>
      </c>
      <c r="E17" s="37">
        <v>10912279.789999999</v>
      </c>
      <c r="F17" s="38">
        <f t="shared" si="1"/>
        <v>2346140.1548499996</v>
      </c>
      <c r="G17" s="37">
        <v>9547220.8300000001</v>
      </c>
      <c r="H17" s="39">
        <v>11889471.800000001</v>
      </c>
      <c r="I17" s="33"/>
    </row>
    <row r="18" spans="1:14" ht="15.75" customHeight="1" x14ac:dyDescent="0.25">
      <c r="A18" s="34" t="s">
        <v>28</v>
      </c>
      <c r="B18" s="35">
        <v>34582</v>
      </c>
      <c r="C18" s="36">
        <f t="shared" si="0"/>
        <v>28</v>
      </c>
      <c r="D18" s="29">
        <v>89415</v>
      </c>
      <c r="E18" s="37">
        <v>9009381.0500000007</v>
      </c>
      <c r="F18" s="38">
        <f t="shared" si="1"/>
        <v>1937016.9257500002</v>
      </c>
      <c r="G18" s="37">
        <v>8036356.4199999999</v>
      </c>
      <c r="H18" s="39">
        <v>9680753.3800000008</v>
      </c>
      <c r="I18" s="33"/>
    </row>
    <row r="19" spans="1:14" ht="15.75" customHeight="1" x14ac:dyDescent="0.25">
      <c r="A19" s="40" t="s">
        <v>29</v>
      </c>
      <c r="B19" s="41">
        <v>34607</v>
      </c>
      <c r="C19" s="42">
        <f t="shared" si="0"/>
        <v>28</v>
      </c>
      <c r="D19" s="43">
        <v>71909</v>
      </c>
      <c r="E19" s="44">
        <v>4873801.5999999996</v>
      </c>
      <c r="F19" s="45">
        <f t="shared" si="1"/>
        <v>1047867.3439999999</v>
      </c>
      <c r="G19" s="44">
        <v>4538457.0999999996</v>
      </c>
      <c r="H19" s="46">
        <v>7310760.5099999998</v>
      </c>
      <c r="I19" s="33"/>
    </row>
    <row r="20" spans="1:14" ht="15.75" customHeight="1" x14ac:dyDescent="0.25">
      <c r="A20" s="40" t="s">
        <v>30</v>
      </c>
      <c r="B20" s="41">
        <v>34696</v>
      </c>
      <c r="C20" s="42">
        <f>C9</f>
        <v>28</v>
      </c>
      <c r="D20" s="43">
        <v>74142</v>
      </c>
      <c r="E20" s="44">
        <v>7595356.4299999997</v>
      </c>
      <c r="F20" s="45">
        <f>E20*0.215</f>
        <v>1633001.6324499999</v>
      </c>
      <c r="G20" s="44">
        <v>6466714.9800000004</v>
      </c>
      <c r="H20" s="46">
        <v>11878726.43</v>
      </c>
      <c r="I20" s="33"/>
    </row>
    <row r="21" spans="1:14" ht="15.75" customHeight="1" thickBot="1" x14ac:dyDescent="0.3">
      <c r="A21" s="47" t="s">
        <v>31</v>
      </c>
      <c r="B21" s="48">
        <v>41153</v>
      </c>
      <c r="C21" s="42">
        <f>C10</f>
        <v>28</v>
      </c>
      <c r="D21" s="43">
        <v>152639</v>
      </c>
      <c r="E21" s="44">
        <v>11673930.17</v>
      </c>
      <c r="F21" s="45">
        <f>E21*0.215</f>
        <v>2509894.98655</v>
      </c>
      <c r="G21" s="44">
        <v>10677466.65</v>
      </c>
      <c r="H21" s="46">
        <v>0</v>
      </c>
      <c r="I21" s="33"/>
    </row>
    <row r="22" spans="1:14" ht="18" customHeight="1" thickBot="1" x14ac:dyDescent="0.3">
      <c r="A22" s="49" t="s">
        <v>32</v>
      </c>
      <c r="B22" s="50" t="s">
        <v>1</v>
      </c>
      <c r="C22" s="51"/>
      <c r="D22" s="52">
        <f>SUM(D8:D21)</f>
        <v>1714688</v>
      </c>
      <c r="E22" s="53">
        <f>SUM(E8:E21)</f>
        <v>139677819.59999996</v>
      </c>
      <c r="F22" s="53">
        <f>SUM(F8:F21)</f>
        <v>30030731.213999994</v>
      </c>
      <c r="G22" s="54">
        <f>SUM(G8:G21)</f>
        <v>126856302.78</v>
      </c>
      <c r="H22" s="53">
        <f>SUM(H8:H21)</f>
        <v>151040918.08000001</v>
      </c>
      <c r="I22" s="33"/>
    </row>
    <row r="23" spans="1:14" ht="13.2" x14ac:dyDescent="0.25">
      <c r="A23" s="55"/>
      <c r="B23" s="56"/>
      <c r="C23" s="57"/>
      <c r="D23" s="58"/>
      <c r="E23" s="59"/>
      <c r="F23" s="59"/>
      <c r="G23" s="59"/>
      <c r="H23" s="59"/>
      <c r="I23" s="33"/>
    </row>
    <row r="24" spans="1:14" s="64" customFormat="1" ht="13.8" x14ac:dyDescent="0.3">
      <c r="A24" s="60"/>
      <c r="B24" s="60"/>
      <c r="C24" s="61"/>
      <c r="D24" s="61"/>
      <c r="E24" s="61"/>
      <c r="F24" s="61"/>
      <c r="G24" s="60"/>
      <c r="H24" s="60"/>
      <c r="I24" s="62"/>
      <c r="J24" s="62"/>
      <c r="K24" s="62"/>
      <c r="L24" s="62"/>
      <c r="M24" s="62"/>
      <c r="N24" s="63"/>
    </row>
    <row r="25" spans="1:14" ht="13.2" x14ac:dyDescent="0.25">
      <c r="A25" s="65"/>
      <c r="B25"/>
      <c r="C25" s="66"/>
      <c r="D25" s="61"/>
      <c r="E25" s="66"/>
      <c r="F25" s="66"/>
      <c r="G25"/>
      <c r="H25"/>
      <c r="I25"/>
      <c r="J25"/>
      <c r="K25"/>
      <c r="L25"/>
      <c r="M25"/>
      <c r="N25"/>
    </row>
    <row r="26" spans="1:14" s="91" customFormat="1" ht="16.05" customHeight="1" x14ac:dyDescent="0.2">
      <c r="A26" s="84" t="s">
        <v>0</v>
      </c>
      <c r="B26" s="85"/>
      <c r="C26" s="86"/>
      <c r="D26" s="86"/>
      <c r="E26" s="86"/>
      <c r="F26" s="88"/>
    </row>
    <row r="27" spans="1:14" s="91" customFormat="1" ht="16.05" customHeight="1" x14ac:dyDescent="0.2">
      <c r="A27" s="84" t="s">
        <v>33</v>
      </c>
      <c r="B27" s="85"/>
      <c r="C27" s="86"/>
      <c r="D27" s="86"/>
      <c r="E27" s="86"/>
      <c r="F27" s="88"/>
    </row>
    <row r="28" spans="1:14" s="91" customFormat="1" ht="16.05" customHeight="1" x14ac:dyDescent="0.2">
      <c r="A28" s="84" t="s">
        <v>34</v>
      </c>
      <c r="C28" s="97" t="s">
        <v>35</v>
      </c>
      <c r="D28" s="86"/>
      <c r="E28" s="86"/>
      <c r="F28" s="98"/>
    </row>
    <row r="29" spans="1:14" ht="12.6" x14ac:dyDescent="0.25">
      <c r="A29" s="1"/>
      <c r="B29" s="5" t="s">
        <v>1</v>
      </c>
      <c r="C29" s="68"/>
      <c r="D29" s="2"/>
      <c r="E29" s="1"/>
      <c r="F29" s="69"/>
    </row>
    <row r="30" spans="1:14" ht="12.6" thickBot="1" x14ac:dyDescent="0.25">
      <c r="A30" s="1"/>
      <c r="B30" s="5"/>
      <c r="C30" s="1"/>
      <c r="D30" s="1"/>
      <c r="E30" s="1"/>
      <c r="F30" s="69" t="s">
        <v>36</v>
      </c>
    </row>
    <row r="31" spans="1:14" ht="14.25" customHeight="1" x14ac:dyDescent="0.25">
      <c r="A31" s="28" t="s">
        <v>37</v>
      </c>
      <c r="B31" s="11" t="s">
        <v>6</v>
      </c>
      <c r="C31" s="28" t="s">
        <v>38</v>
      </c>
      <c r="D31" s="28" t="s">
        <v>38</v>
      </c>
      <c r="E31" s="28" t="s">
        <v>38</v>
      </c>
      <c r="F31" s="69"/>
    </row>
    <row r="32" spans="1:14" ht="14.25" customHeight="1" thickBot="1" x14ac:dyDescent="0.3">
      <c r="A32" s="70" t="s">
        <v>11</v>
      </c>
      <c r="B32" s="19" t="s">
        <v>12</v>
      </c>
      <c r="C32" s="22" t="s">
        <v>14</v>
      </c>
      <c r="D32" s="70" t="s">
        <v>39</v>
      </c>
      <c r="E32" s="22" t="s">
        <v>40</v>
      </c>
      <c r="F32" s="69"/>
    </row>
    <row r="33" spans="1:7" ht="15.75" customHeight="1" x14ac:dyDescent="0.25">
      <c r="A33" s="26" t="s">
        <v>18</v>
      </c>
      <c r="B33" s="27">
        <v>35342</v>
      </c>
      <c r="C33" s="71">
        <v>817594</v>
      </c>
      <c r="D33" s="72">
        <v>54590492.75</v>
      </c>
      <c r="E33" s="73">
        <f>0.215*D33</f>
        <v>11736955.94125</v>
      </c>
      <c r="F33" s="74"/>
    </row>
    <row r="34" spans="1:7" ht="15.75" customHeight="1" x14ac:dyDescent="0.25">
      <c r="A34" s="34" t="s">
        <v>19</v>
      </c>
      <c r="B34" s="35">
        <v>36880</v>
      </c>
      <c r="C34" s="73">
        <v>1872303</v>
      </c>
      <c r="D34" s="75">
        <v>98017232.409999996</v>
      </c>
      <c r="E34" s="73">
        <f t="shared" ref="E34:E45" si="2">0.215*D34</f>
        <v>21073704.968149997</v>
      </c>
      <c r="F34" s="74"/>
      <c r="G34" s="76"/>
    </row>
    <row r="35" spans="1:7" ht="15.75" customHeight="1" x14ac:dyDescent="0.25">
      <c r="A35" s="34" t="s">
        <v>20</v>
      </c>
      <c r="B35" s="35">
        <v>34524</v>
      </c>
      <c r="C35" s="73">
        <v>1084937</v>
      </c>
      <c r="D35" s="75">
        <v>147084542.78</v>
      </c>
      <c r="E35" s="73">
        <f t="shared" si="2"/>
        <v>31623176.697700001</v>
      </c>
      <c r="F35" s="74"/>
    </row>
    <row r="36" spans="1:7" ht="15.75" customHeight="1" x14ac:dyDescent="0.25">
      <c r="A36" s="34" t="s">
        <v>21</v>
      </c>
      <c r="B36" s="35">
        <v>34474</v>
      </c>
      <c r="C36" s="73">
        <v>717057</v>
      </c>
      <c r="D36" s="75">
        <v>43449097.68</v>
      </c>
      <c r="E36" s="73">
        <f t="shared" si="2"/>
        <v>9341556.0011999998</v>
      </c>
      <c r="F36" s="74"/>
    </row>
    <row r="37" spans="1:7" ht="15.75" customHeight="1" x14ac:dyDescent="0.25">
      <c r="A37" s="34" t="s">
        <v>22</v>
      </c>
      <c r="B37" s="35">
        <v>38127</v>
      </c>
      <c r="C37" s="73">
        <v>1049549</v>
      </c>
      <c r="D37" s="75">
        <v>70726001.409999996</v>
      </c>
      <c r="E37" s="73">
        <f t="shared" si="2"/>
        <v>15206090.303149998</v>
      </c>
      <c r="F37" s="74"/>
    </row>
    <row r="38" spans="1:7" ht="15.75" customHeight="1" x14ac:dyDescent="0.25">
      <c r="A38" s="40" t="s">
        <v>24</v>
      </c>
      <c r="B38" s="41">
        <v>34909</v>
      </c>
      <c r="C38" s="77">
        <v>974990</v>
      </c>
      <c r="D38" s="78">
        <v>86844640.420000002</v>
      </c>
      <c r="E38" s="77">
        <f t="shared" si="2"/>
        <v>18671597.690299999</v>
      </c>
      <c r="F38" s="67"/>
    </row>
    <row r="39" spans="1:7" ht="15.75" customHeight="1" x14ac:dyDescent="0.25">
      <c r="A39" s="40" t="s">
        <v>25</v>
      </c>
      <c r="B39" s="41">
        <v>38495</v>
      </c>
      <c r="C39" s="77">
        <v>2682414</v>
      </c>
      <c r="D39" s="78">
        <v>226856265.06999999</v>
      </c>
      <c r="E39" s="77">
        <f t="shared" si="2"/>
        <v>48774096.990049995</v>
      </c>
      <c r="F39" s="2"/>
    </row>
    <row r="40" spans="1:7" ht="15.75" customHeight="1" x14ac:dyDescent="0.25">
      <c r="A40" s="34" t="s">
        <v>26</v>
      </c>
      <c r="B40" s="35">
        <v>39218</v>
      </c>
      <c r="C40" s="73">
        <v>452010</v>
      </c>
      <c r="D40" s="75">
        <v>33902293.189999998</v>
      </c>
      <c r="E40" s="73">
        <f t="shared" si="2"/>
        <v>7288993.0358499996</v>
      </c>
      <c r="F40" s="2"/>
    </row>
    <row r="41" spans="1:7" ht="15.75" customHeight="1" x14ac:dyDescent="0.25">
      <c r="A41" s="34" t="s">
        <v>27</v>
      </c>
      <c r="B41" s="35">
        <v>34552</v>
      </c>
      <c r="C41" s="73">
        <v>952314</v>
      </c>
      <c r="D41" s="75">
        <v>80105719.920000002</v>
      </c>
      <c r="E41" s="73">
        <f t="shared" si="2"/>
        <v>17222729.7828</v>
      </c>
      <c r="F41" s="79"/>
    </row>
    <row r="42" spans="1:7" ht="15.75" customHeight="1" x14ac:dyDescent="0.25">
      <c r="A42" s="34" t="s">
        <v>28</v>
      </c>
      <c r="B42" s="35">
        <v>34582</v>
      </c>
      <c r="C42" s="73">
        <v>723699</v>
      </c>
      <c r="D42" s="75">
        <v>69015232.069999993</v>
      </c>
      <c r="E42" s="73">
        <f t="shared" si="2"/>
        <v>14838274.895049999</v>
      </c>
      <c r="F42" s="79"/>
    </row>
    <row r="43" spans="1:7" ht="16.5" customHeight="1" x14ac:dyDescent="0.25">
      <c r="A43" s="40" t="s">
        <v>29</v>
      </c>
      <c r="B43" s="41">
        <v>34607</v>
      </c>
      <c r="C43" s="77">
        <v>599291</v>
      </c>
      <c r="D43" s="78">
        <v>40207357.780000001</v>
      </c>
      <c r="E43" s="77">
        <f t="shared" si="2"/>
        <v>8644581.9227000009</v>
      </c>
      <c r="F43" s="2"/>
    </row>
    <row r="44" spans="1:7" ht="15.75" customHeight="1" x14ac:dyDescent="0.25">
      <c r="A44" s="40" t="s">
        <v>30</v>
      </c>
      <c r="B44" s="41">
        <v>34696</v>
      </c>
      <c r="C44" s="77">
        <v>629708</v>
      </c>
      <c r="D44" s="78">
        <v>61724184.590000004</v>
      </c>
      <c r="E44" s="77">
        <f t="shared" si="2"/>
        <v>13270699.68685</v>
      </c>
      <c r="F44" s="2"/>
    </row>
    <row r="45" spans="1:7" ht="15.75" customHeight="1" thickBot="1" x14ac:dyDescent="0.3">
      <c r="A45" s="47" t="s">
        <v>31</v>
      </c>
      <c r="B45" s="48">
        <v>41153</v>
      </c>
      <c r="C45" s="77">
        <v>836010</v>
      </c>
      <c r="D45" s="78">
        <v>69373930.439999998</v>
      </c>
      <c r="E45" s="77">
        <f t="shared" si="2"/>
        <v>14915395.044599999</v>
      </c>
      <c r="F45" s="2"/>
    </row>
    <row r="46" spans="1:7" ht="18" customHeight="1" thickBot="1" x14ac:dyDescent="0.3">
      <c r="A46" s="49" t="s">
        <v>32</v>
      </c>
      <c r="B46" s="80"/>
      <c r="C46" s="52">
        <f>SUM(C33:C45)</f>
        <v>13391876</v>
      </c>
      <c r="D46" s="53">
        <f>SUM(D33:D45)</f>
        <v>1081896990.51</v>
      </c>
      <c r="E46" s="53">
        <f>SUM(E33:E45)</f>
        <v>232607852.95964998</v>
      </c>
      <c r="F46" s="79"/>
    </row>
    <row r="47" spans="1:7" x14ac:dyDescent="0.2">
      <c r="A47" s="1"/>
      <c r="B47" s="5"/>
      <c r="C47" s="81"/>
      <c r="D47" s="81"/>
      <c r="E47" s="81"/>
      <c r="F47" s="2"/>
    </row>
    <row r="48" spans="1:7" x14ac:dyDescent="0.2">
      <c r="C48" s="82"/>
      <c r="D48" s="82"/>
      <c r="E48" s="82"/>
    </row>
    <row r="49" spans="3:5" x14ac:dyDescent="0.2">
      <c r="C49" s="83"/>
      <c r="D49" s="83"/>
      <c r="E49" s="83"/>
    </row>
  </sheetData>
  <printOptions horizontalCentered="1"/>
  <pageMargins left="0" right="0" top="1" bottom="1" header="0.5" footer="0.5"/>
  <pageSetup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Mick Ferrara</cp:lastModifiedBy>
  <dcterms:created xsi:type="dcterms:W3CDTF">2013-03-15T15:27:37Z</dcterms:created>
  <dcterms:modified xsi:type="dcterms:W3CDTF">2013-03-20T15:14:57Z</dcterms:modified>
</cp:coreProperties>
</file>