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32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5" i="1" l="1"/>
  <c r="C45" i="1"/>
  <c r="E44" i="1"/>
  <c r="E43" i="1"/>
  <c r="E42" i="1"/>
  <c r="E41" i="1"/>
  <c r="E40" i="1"/>
  <c r="E39" i="1"/>
  <c r="E38" i="1"/>
  <c r="E37" i="1"/>
  <c r="E36" i="1"/>
  <c r="E35" i="1"/>
  <c r="E34" i="1"/>
  <c r="E33" i="1"/>
  <c r="E45" i="1" s="1"/>
  <c r="E32" i="1"/>
  <c r="H21" i="1"/>
  <c r="G21" i="1"/>
  <c r="F21" i="1"/>
  <c r="E21" i="1"/>
  <c r="D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F8" i="1"/>
</calcChain>
</file>

<file path=xl/sharedStrings.xml><?xml version="1.0" encoding="utf-8"?>
<sst xmlns="http://schemas.openxmlformats.org/spreadsheetml/2006/main" count="66" uniqueCount="40">
  <si>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</si>
  <si>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</si>
  <si>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</si>
  <si>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</si>
  <si>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MARCH 2013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</si>
  <si>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</si>
  <si>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</si>
  <si>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</si>
  <si>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</si>
  <si>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</si>
  <si>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</si>
  <si>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</si>
  <si>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</si>
  <si>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</si>
  <si>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</si>
  <si>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</si>
  <si>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</si>
  <si>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</si>
  <si>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</si>
  <si>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</si>
  <si>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</si>
  <si>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</si>
  <si>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</si>
  <si>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</si>
  <si>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</si>
  <si>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</si>
  <si>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</si>
  <si>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</si>
  <si>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</si>
  <si>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</si>
  <si>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</si>
  <si>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</si>
  <si>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</si>
  <si>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</si>
  <si>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2012 - MARCH 31, 2013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</si>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</sst>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18" fillId="0" borderId="0"/>
  </cellStyleXfs>
  <cellXfs count="9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112" zoomScaleNormal="100" workbookViewId="0">
      <selection activeCell="A2" sqref="A2"/>
    </sheetView>
  </sheetViews>
  <sheetFormatPr defaultColWidth="9" defaultRowHeight="12" x14ac:dyDescent="0.2"/>
  <cols>
    <col min="1" max="1" width="23.44140625" style="20" customWidth="1"/>
    <col min="2" max="2" width="8.44140625" style="20" customWidth="1"/>
    <col min="3" max="3" width="14.109375" style="20" customWidth="1"/>
    <col min="4" max="4" width="15.33203125" style="20" customWidth="1"/>
    <col min="5" max="5" width="17.109375" style="20" customWidth="1"/>
    <col min="6" max="6" width="14.44140625" style="20" customWidth="1"/>
    <col min="7" max="7" width="15.21875" style="20" customWidth="1"/>
    <col min="8" max="8" width="15.5546875" style="20" customWidth="1"/>
    <col min="9" max="16384" width="9" style="20"/>
  </cols>
  <sheetData>
    <row r="1" spans="1:11" s="8" customFormat="1" ht="16.05" customHeight="1" x14ac:dyDescent="0.2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05" customHeight="1" x14ac:dyDescent="0.2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05" customHeight="1" x14ac:dyDescent="0.2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6" x14ac:dyDescent="0.25">
      <c r="A4" s="14"/>
      <c r="B4" s="15"/>
      <c r="C4" s="16"/>
      <c r="D4" s="14"/>
      <c r="E4" s="14"/>
      <c r="F4" s="17"/>
      <c r="G4" s="18"/>
      <c r="H4" s="19"/>
    </row>
    <row r="5" spans="1:11" ht="13.8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ht="13.2" x14ac:dyDescent="0.25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.8" thickBot="1" x14ac:dyDescent="0.3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25">
      <c r="A8" s="39" t="s">
        <v>18</v>
      </c>
      <c r="B8" s="40">
        <v>35342</v>
      </c>
      <c r="C8" s="41">
        <v>31</v>
      </c>
      <c r="D8" s="42">
        <v>114350</v>
      </c>
      <c r="E8" s="43">
        <v>8069882.7199999997</v>
      </c>
      <c r="F8" s="44">
        <f>E8*0.215</f>
        <v>1735024.7848</v>
      </c>
      <c r="G8" s="43">
        <v>7635176.8700000001</v>
      </c>
      <c r="H8" s="45">
        <v>8798732.3499999996</v>
      </c>
      <c r="I8" s="46"/>
    </row>
    <row r="9" spans="1:11" ht="15.75" customHeight="1" x14ac:dyDescent="0.25">
      <c r="A9" s="47" t="s">
        <v>19</v>
      </c>
      <c r="B9" s="48">
        <v>36880</v>
      </c>
      <c r="C9" s="49">
        <f>C8</f>
        <v>31</v>
      </c>
      <c r="D9" s="42">
        <v>280720</v>
      </c>
      <c r="E9" s="50">
        <v>15194908.6</v>
      </c>
      <c r="F9" s="51">
        <f>E9*0.215</f>
        <v>3266905.3489999999</v>
      </c>
      <c r="G9" s="50">
        <v>13405258.859999999</v>
      </c>
      <c r="H9" s="52">
        <v>14712591.779999999</v>
      </c>
      <c r="I9" s="46"/>
    </row>
    <row r="10" spans="1:11" ht="15.75" customHeight="1" x14ac:dyDescent="0.25">
      <c r="A10" s="47" t="s">
        <v>20</v>
      </c>
      <c r="B10" s="48">
        <v>34524</v>
      </c>
      <c r="C10" s="49">
        <f t="shared" ref="C10:C20" si="0">C9</f>
        <v>31</v>
      </c>
      <c r="D10" s="42">
        <v>152135</v>
      </c>
      <c r="E10" s="50">
        <v>20528274.25</v>
      </c>
      <c r="F10" s="51">
        <f t="shared" ref="F10:F18" si="1">E10*0.215</f>
        <v>4413578.9637500001</v>
      </c>
      <c r="G10" s="50">
        <v>17649020.140000001</v>
      </c>
      <c r="H10" s="52">
        <v>19511151.129999999</v>
      </c>
      <c r="I10" s="46"/>
    </row>
    <row r="11" spans="1:11" ht="15.75" customHeight="1" x14ac:dyDescent="0.25">
      <c r="A11" s="47" t="s">
        <v>21</v>
      </c>
      <c r="B11" s="48">
        <v>34474</v>
      </c>
      <c r="C11" s="49">
        <f t="shared" si="0"/>
        <v>31</v>
      </c>
      <c r="D11" s="42">
        <v>104573</v>
      </c>
      <c r="E11" s="50">
        <v>6582596.9900000002</v>
      </c>
      <c r="F11" s="51">
        <f t="shared" si="1"/>
        <v>1415258.3528500001</v>
      </c>
      <c r="G11" s="50">
        <v>6050645.6799999997</v>
      </c>
      <c r="H11" s="52">
        <v>7249834.8700000001</v>
      </c>
      <c r="I11" s="46"/>
    </row>
    <row r="12" spans="1:11" ht="15.75" customHeight="1" x14ac:dyDescent="0.25">
      <c r="A12" s="47" t="s">
        <v>22</v>
      </c>
      <c r="B12" s="48">
        <v>38127</v>
      </c>
      <c r="C12" s="49">
        <f t="shared" si="0"/>
        <v>31</v>
      </c>
      <c r="D12" s="42">
        <v>153084</v>
      </c>
      <c r="E12" s="50">
        <v>10482070.810000001</v>
      </c>
      <c r="F12" s="51">
        <f t="shared" si="1"/>
        <v>2253645.2241500001</v>
      </c>
      <c r="G12" s="50">
        <v>9916558.4199999999</v>
      </c>
      <c r="H12" s="52">
        <v>10831922.289999999</v>
      </c>
      <c r="I12" s="46"/>
    </row>
    <row r="13" spans="1:11" ht="15.75" customHeight="1" x14ac:dyDescent="0.25">
      <c r="A13" s="53" t="s">
        <v>23</v>
      </c>
      <c r="B13" s="54">
        <v>34909</v>
      </c>
      <c r="C13" s="49">
        <f t="shared" si="0"/>
        <v>31</v>
      </c>
      <c r="D13" s="55">
        <v>136072</v>
      </c>
      <c r="E13" s="56">
        <v>12547210.92</v>
      </c>
      <c r="F13" s="57">
        <f t="shared" si="1"/>
        <v>2697650.3478000001</v>
      </c>
      <c r="G13" s="56">
        <v>10683209.789999999</v>
      </c>
      <c r="H13" s="58">
        <v>14250215.67</v>
      </c>
      <c r="I13" s="46"/>
    </row>
    <row r="14" spans="1:11" ht="15.75" customHeight="1" x14ac:dyDescent="0.25">
      <c r="A14" s="53" t="s">
        <v>24</v>
      </c>
      <c r="B14" s="54">
        <v>38495</v>
      </c>
      <c r="C14" s="49">
        <f t="shared" si="0"/>
        <v>31</v>
      </c>
      <c r="D14" s="55">
        <v>373598</v>
      </c>
      <c r="E14" s="56">
        <v>32533454.469999999</v>
      </c>
      <c r="F14" s="57">
        <f t="shared" si="1"/>
        <v>6994692.71105</v>
      </c>
      <c r="G14" s="56">
        <v>25637141.02</v>
      </c>
      <c r="H14" s="58">
        <v>31698943.190000001</v>
      </c>
      <c r="I14" s="46"/>
    </row>
    <row r="15" spans="1:11" ht="15.75" customHeight="1" x14ac:dyDescent="0.25">
      <c r="A15" s="47" t="s">
        <v>25</v>
      </c>
      <c r="B15" s="48">
        <v>39218</v>
      </c>
      <c r="C15" s="49">
        <f t="shared" si="0"/>
        <v>31</v>
      </c>
      <c r="D15" s="42">
        <v>64014</v>
      </c>
      <c r="E15" s="50">
        <v>5168342.87</v>
      </c>
      <c r="F15" s="51">
        <f t="shared" si="1"/>
        <v>1111193.7170500001</v>
      </c>
      <c r="G15" s="50">
        <v>4636059.78</v>
      </c>
      <c r="H15" s="52">
        <v>4937092.49</v>
      </c>
      <c r="I15" s="46"/>
    </row>
    <row r="16" spans="1:11" ht="15" customHeight="1" x14ac:dyDescent="0.25">
      <c r="A16" s="47" t="s">
        <v>26</v>
      </c>
      <c r="B16" s="48">
        <v>34552</v>
      </c>
      <c r="C16" s="49">
        <f t="shared" si="0"/>
        <v>31</v>
      </c>
      <c r="D16" s="42">
        <v>127883</v>
      </c>
      <c r="E16" s="50">
        <v>11816289.27</v>
      </c>
      <c r="F16" s="51">
        <f t="shared" si="1"/>
        <v>2540502.1930499999</v>
      </c>
      <c r="G16" s="50">
        <v>10912279.789999999</v>
      </c>
      <c r="H16" s="52">
        <v>12241164.9</v>
      </c>
      <c r="I16" s="46"/>
    </row>
    <row r="17" spans="1:14" ht="15.75" customHeight="1" x14ac:dyDescent="0.25">
      <c r="A17" s="47" t="s">
        <v>27</v>
      </c>
      <c r="B17" s="48">
        <v>34582</v>
      </c>
      <c r="C17" s="49">
        <f t="shared" si="0"/>
        <v>31</v>
      </c>
      <c r="D17" s="42">
        <v>95282</v>
      </c>
      <c r="E17" s="50">
        <v>9632159.0700000003</v>
      </c>
      <c r="F17" s="51">
        <f t="shared" si="1"/>
        <v>2070914.2000500001</v>
      </c>
      <c r="G17" s="50">
        <v>9009381.0500000007</v>
      </c>
      <c r="H17" s="52">
        <v>10497360.67</v>
      </c>
      <c r="I17" s="46"/>
    </row>
    <row r="18" spans="1:14" ht="15.75" customHeight="1" x14ac:dyDescent="0.25">
      <c r="A18" s="53" t="s">
        <v>28</v>
      </c>
      <c r="B18" s="54">
        <v>34607</v>
      </c>
      <c r="C18" s="49">
        <f t="shared" si="0"/>
        <v>31</v>
      </c>
      <c r="D18" s="55">
        <v>80853</v>
      </c>
      <c r="E18" s="56">
        <v>5647325.6699999999</v>
      </c>
      <c r="F18" s="57">
        <f t="shared" si="1"/>
        <v>1214175.01905</v>
      </c>
      <c r="G18" s="56">
        <v>4873801.5999999996</v>
      </c>
      <c r="H18" s="58">
        <v>7376555.54</v>
      </c>
      <c r="I18" s="46"/>
    </row>
    <row r="19" spans="1:14" ht="15.75" customHeight="1" x14ac:dyDescent="0.25">
      <c r="A19" s="53" t="s">
        <v>29</v>
      </c>
      <c r="B19" s="54">
        <v>34696</v>
      </c>
      <c r="C19" s="49">
        <f t="shared" si="0"/>
        <v>31</v>
      </c>
      <c r="D19" s="55">
        <v>80527</v>
      </c>
      <c r="E19" s="56">
        <v>8018318.8499999996</v>
      </c>
      <c r="F19" s="57">
        <f>E19*0.215</f>
        <v>1723938.5527499998</v>
      </c>
      <c r="G19" s="56">
        <v>7595356.4299999997</v>
      </c>
      <c r="H19" s="58">
        <v>11993729.699999999</v>
      </c>
      <c r="I19" s="46"/>
    </row>
    <row r="20" spans="1:14" ht="15.75" customHeight="1" thickBot="1" x14ac:dyDescent="0.3">
      <c r="A20" s="59" t="s">
        <v>30</v>
      </c>
      <c r="B20" s="60">
        <v>41153</v>
      </c>
      <c r="C20" s="49">
        <f t="shared" si="0"/>
        <v>31</v>
      </c>
      <c r="D20" s="55">
        <v>145261</v>
      </c>
      <c r="E20" s="56">
        <v>15108320.300000001</v>
      </c>
      <c r="F20" s="57">
        <f>E20*0.215</f>
        <v>3248288.8645000001</v>
      </c>
      <c r="G20" s="56">
        <v>11673930.17</v>
      </c>
      <c r="H20" s="58">
        <v>0</v>
      </c>
      <c r="I20" s="46"/>
    </row>
    <row r="21" spans="1:14" ht="18" customHeight="1" thickBot="1" x14ac:dyDescent="0.3">
      <c r="A21" s="61" t="s">
        <v>31</v>
      </c>
      <c r="B21" s="62" t="s">
        <v>1</v>
      </c>
      <c r="C21" s="63"/>
      <c r="D21" s="64">
        <f>SUM(D8:D20)</f>
        <v>1908352</v>
      </c>
      <c r="E21" s="65">
        <f>SUM(E8:E20)</f>
        <v>161329154.78999999</v>
      </c>
      <c r="F21" s="65">
        <f>SUM(F8:F20)</f>
        <v>34685768.279849999</v>
      </c>
      <c r="G21" s="66">
        <f>SUM(G8:G20)</f>
        <v>139677819.59999996</v>
      </c>
      <c r="H21" s="65">
        <f>SUM(H8:H20)</f>
        <v>154099294.57999995</v>
      </c>
      <c r="I21" s="46"/>
    </row>
    <row r="22" spans="1:14" ht="13.2" x14ac:dyDescent="0.25">
      <c r="A22" s="67"/>
      <c r="B22" s="68"/>
      <c r="C22" s="69"/>
      <c r="D22" s="70"/>
      <c r="E22" s="71"/>
      <c r="F22" s="71"/>
      <c r="G22" s="71"/>
      <c r="H22" s="71"/>
      <c r="I22" s="46"/>
    </row>
    <row r="23" spans="1:14" s="76" customFormat="1" ht="13.8" x14ac:dyDescent="0.3">
      <c r="A23" s="72"/>
      <c r="B23" s="72"/>
      <c r="C23" s="73"/>
      <c r="D23" s="73"/>
      <c r="E23" s="73"/>
      <c r="F23" s="73"/>
      <c r="G23" s="72"/>
      <c r="H23" s="72"/>
      <c r="I23" s="74"/>
      <c r="J23" s="74"/>
      <c r="K23" s="74"/>
      <c r="L23" s="74"/>
      <c r="M23" s="74"/>
      <c r="N23" s="75"/>
    </row>
    <row r="24" spans="1:14" ht="13.2" x14ac:dyDescent="0.25">
      <c r="A24" s="77"/>
      <c r="B24"/>
      <c r="C24" s="78"/>
      <c r="D24" s="73"/>
      <c r="E24" s="78"/>
      <c r="F24" s="78"/>
      <c r="G24"/>
      <c r="H24"/>
      <c r="I24"/>
      <c r="J24"/>
      <c r="K24"/>
      <c r="L24"/>
      <c r="M24"/>
      <c r="N24"/>
    </row>
    <row r="25" spans="1:14" s="8" customFormat="1" ht="16.05" customHeight="1" x14ac:dyDescent="0.2">
      <c r="A25" s="1" t="s">
        <v>0</v>
      </c>
      <c r="B25" s="2"/>
      <c r="C25" s="3"/>
      <c r="D25" s="3"/>
      <c r="E25" s="3"/>
      <c r="F25" s="5"/>
    </row>
    <row r="26" spans="1:14" s="8" customFormat="1" ht="16.05" customHeight="1" x14ac:dyDescent="0.2">
      <c r="A26" s="1" t="s">
        <v>32</v>
      </c>
      <c r="B26" s="2"/>
      <c r="C26" s="3"/>
      <c r="D26" s="3"/>
      <c r="E26" s="3"/>
      <c r="F26" s="5"/>
    </row>
    <row r="27" spans="1:14" s="8" customFormat="1" ht="16.05" customHeight="1" x14ac:dyDescent="0.2">
      <c r="A27" s="1" t="s">
        <v>33</v>
      </c>
      <c r="C27" s="79" t="s">
        <v>34</v>
      </c>
      <c r="D27" s="3"/>
      <c r="E27" s="3"/>
      <c r="F27" s="80"/>
    </row>
    <row r="28" spans="1:14" ht="12.6" x14ac:dyDescent="0.25">
      <c r="A28" s="14"/>
      <c r="B28" s="15" t="s">
        <v>1</v>
      </c>
      <c r="C28" s="81"/>
      <c r="D28" s="17"/>
      <c r="E28" s="14"/>
      <c r="F28" s="82"/>
    </row>
    <row r="29" spans="1:14" ht="12.6" thickBot="1" x14ac:dyDescent="0.25">
      <c r="A29" s="14"/>
      <c r="B29" s="15"/>
      <c r="C29" s="14"/>
      <c r="D29" s="14"/>
      <c r="E29" s="14"/>
      <c r="F29" s="82" t="s">
        <v>35</v>
      </c>
    </row>
    <row r="30" spans="1:14" ht="14.25" customHeight="1" x14ac:dyDescent="0.25">
      <c r="A30" s="41" t="s">
        <v>36</v>
      </c>
      <c r="B30" s="24" t="s">
        <v>6</v>
      </c>
      <c r="C30" s="41" t="s">
        <v>37</v>
      </c>
      <c r="D30" s="41" t="s">
        <v>37</v>
      </c>
      <c r="E30" s="41" t="s">
        <v>37</v>
      </c>
      <c r="F30" s="82"/>
    </row>
    <row r="31" spans="1:14" ht="14.25" customHeight="1" thickBot="1" x14ac:dyDescent="0.3">
      <c r="A31" s="83" t="s">
        <v>11</v>
      </c>
      <c r="B31" s="32" t="s">
        <v>12</v>
      </c>
      <c r="C31" s="35" t="s">
        <v>14</v>
      </c>
      <c r="D31" s="83" t="s">
        <v>38</v>
      </c>
      <c r="E31" s="35" t="s">
        <v>39</v>
      </c>
      <c r="F31" s="82"/>
    </row>
    <row r="32" spans="1:14" ht="15.75" customHeight="1" x14ac:dyDescent="0.25">
      <c r="A32" s="39" t="s">
        <v>18</v>
      </c>
      <c r="B32" s="40">
        <v>35342</v>
      </c>
      <c r="C32" s="84">
        <v>931944</v>
      </c>
      <c r="D32" s="85">
        <v>62660375.469999999</v>
      </c>
      <c r="E32" s="86">
        <f>0.215*D32</f>
        <v>13471980.726049999</v>
      </c>
      <c r="F32" s="87"/>
    </row>
    <row r="33" spans="1:7" ht="15.75" customHeight="1" x14ac:dyDescent="0.25">
      <c r="A33" s="47" t="s">
        <v>19</v>
      </c>
      <c r="B33" s="48">
        <v>36880</v>
      </c>
      <c r="C33" s="86">
        <v>2153023</v>
      </c>
      <c r="D33" s="88">
        <v>113212141.01000001</v>
      </c>
      <c r="E33" s="86">
        <f t="shared" ref="E33:E44" si="2">0.215*D33</f>
        <v>24340610.31715</v>
      </c>
      <c r="F33" s="87"/>
      <c r="G33" s="89"/>
    </row>
    <row r="34" spans="1:7" ht="15.75" customHeight="1" x14ac:dyDescent="0.25">
      <c r="A34" s="47" t="s">
        <v>20</v>
      </c>
      <c r="B34" s="48">
        <v>34524</v>
      </c>
      <c r="C34" s="86">
        <v>1237072</v>
      </c>
      <c r="D34" s="88">
        <v>167612817.03</v>
      </c>
      <c r="E34" s="86">
        <f t="shared" si="2"/>
        <v>36036755.661449999</v>
      </c>
      <c r="F34" s="87"/>
    </row>
    <row r="35" spans="1:7" ht="15.75" customHeight="1" x14ac:dyDescent="0.25">
      <c r="A35" s="47" t="s">
        <v>21</v>
      </c>
      <c r="B35" s="48">
        <v>34474</v>
      </c>
      <c r="C35" s="86">
        <v>821630</v>
      </c>
      <c r="D35" s="88">
        <v>50031694.670000002</v>
      </c>
      <c r="E35" s="86">
        <f t="shared" si="2"/>
        <v>10756814.354050001</v>
      </c>
      <c r="F35" s="87"/>
    </row>
    <row r="36" spans="1:7" ht="15.75" customHeight="1" x14ac:dyDescent="0.25">
      <c r="A36" s="47" t="s">
        <v>22</v>
      </c>
      <c r="B36" s="48">
        <v>38127</v>
      </c>
      <c r="C36" s="86">
        <v>1202633</v>
      </c>
      <c r="D36" s="88">
        <v>81208072.219999999</v>
      </c>
      <c r="E36" s="86">
        <f t="shared" si="2"/>
        <v>17459735.5273</v>
      </c>
      <c r="F36" s="87"/>
    </row>
    <row r="37" spans="1:7" ht="15.75" customHeight="1" x14ac:dyDescent="0.25">
      <c r="A37" s="53" t="s">
        <v>23</v>
      </c>
      <c r="B37" s="54">
        <v>34909</v>
      </c>
      <c r="C37" s="90">
        <v>1111062</v>
      </c>
      <c r="D37" s="91">
        <v>99391851.340000004</v>
      </c>
      <c r="E37" s="90">
        <f t="shared" si="2"/>
        <v>21369248.0381</v>
      </c>
      <c r="F37" s="92"/>
    </row>
    <row r="38" spans="1:7" ht="15.75" customHeight="1" x14ac:dyDescent="0.25">
      <c r="A38" s="53" t="s">
        <v>24</v>
      </c>
      <c r="B38" s="54">
        <v>38495</v>
      </c>
      <c r="C38" s="90">
        <v>3056012</v>
      </c>
      <c r="D38" s="91">
        <v>259389719.53999999</v>
      </c>
      <c r="E38" s="90">
        <f t="shared" si="2"/>
        <v>55768789.701099999</v>
      </c>
      <c r="F38" s="17"/>
    </row>
    <row r="39" spans="1:7" ht="15.75" customHeight="1" x14ac:dyDescent="0.25">
      <c r="A39" s="47" t="s">
        <v>25</v>
      </c>
      <c r="B39" s="48">
        <v>39218</v>
      </c>
      <c r="C39" s="86">
        <v>516024</v>
      </c>
      <c r="D39" s="88">
        <v>39070636.060000002</v>
      </c>
      <c r="E39" s="86">
        <f t="shared" si="2"/>
        <v>8400186.7529000007</v>
      </c>
      <c r="F39" s="17"/>
    </row>
    <row r="40" spans="1:7" ht="15.75" customHeight="1" x14ac:dyDescent="0.25">
      <c r="A40" s="47" t="s">
        <v>26</v>
      </c>
      <c r="B40" s="48">
        <v>34552</v>
      </c>
      <c r="C40" s="86">
        <v>1080197</v>
      </c>
      <c r="D40" s="88">
        <v>91922009.189999998</v>
      </c>
      <c r="E40" s="86">
        <f t="shared" si="2"/>
        <v>19763231.975850001</v>
      </c>
      <c r="F40" s="93"/>
    </row>
    <row r="41" spans="1:7" ht="15.75" customHeight="1" x14ac:dyDescent="0.25">
      <c r="A41" s="47" t="s">
        <v>27</v>
      </c>
      <c r="B41" s="48">
        <v>34582</v>
      </c>
      <c r="C41" s="86">
        <v>818981</v>
      </c>
      <c r="D41" s="88">
        <v>78647391.140000001</v>
      </c>
      <c r="E41" s="86">
        <f t="shared" si="2"/>
        <v>16909189.095100001</v>
      </c>
      <c r="F41" s="93"/>
    </row>
    <row r="42" spans="1:7" ht="16.5" customHeight="1" x14ac:dyDescent="0.25">
      <c r="A42" s="53" t="s">
        <v>28</v>
      </c>
      <c r="B42" s="54">
        <v>34607</v>
      </c>
      <c r="C42" s="90">
        <v>680144</v>
      </c>
      <c r="D42" s="91">
        <v>45854683.450000003</v>
      </c>
      <c r="E42" s="90">
        <f t="shared" si="2"/>
        <v>9858756.9417500012</v>
      </c>
      <c r="F42" s="17"/>
    </row>
    <row r="43" spans="1:7" ht="15.75" customHeight="1" x14ac:dyDescent="0.25">
      <c r="A43" s="53" t="s">
        <v>29</v>
      </c>
      <c r="B43" s="54">
        <v>34696</v>
      </c>
      <c r="C43" s="90">
        <v>710235</v>
      </c>
      <c r="D43" s="91">
        <v>69742503.439999998</v>
      </c>
      <c r="E43" s="90">
        <f t="shared" si="2"/>
        <v>14994638.239599999</v>
      </c>
      <c r="F43" s="17"/>
    </row>
    <row r="44" spans="1:7" ht="15.75" customHeight="1" thickBot="1" x14ac:dyDescent="0.3">
      <c r="A44" s="59" t="s">
        <v>30</v>
      </c>
      <c r="B44" s="60">
        <v>41153</v>
      </c>
      <c r="C44" s="90">
        <v>981271</v>
      </c>
      <c r="D44" s="91">
        <v>84482250.739999995</v>
      </c>
      <c r="E44" s="90">
        <f t="shared" si="2"/>
        <v>18163683.9091</v>
      </c>
      <c r="F44" s="17"/>
    </row>
    <row r="45" spans="1:7" ht="18" customHeight="1" thickBot="1" x14ac:dyDescent="0.3">
      <c r="A45" s="61" t="s">
        <v>31</v>
      </c>
      <c r="B45" s="94"/>
      <c r="C45" s="64">
        <f>SUM(C32:C44)</f>
        <v>15300228</v>
      </c>
      <c r="D45" s="65">
        <f>SUM(D32:D44)</f>
        <v>1243226145.3</v>
      </c>
      <c r="E45" s="65">
        <f>SUM(E32:E44)</f>
        <v>267293621.23949999</v>
      </c>
      <c r="F45" s="93"/>
    </row>
    <row r="46" spans="1:7" x14ac:dyDescent="0.2">
      <c r="A46" s="14"/>
      <c r="B46" s="15"/>
      <c r="C46" s="95"/>
      <c r="D46" s="95"/>
      <c r="E46" s="95"/>
      <c r="F46" s="17"/>
    </row>
    <row r="47" spans="1:7" x14ac:dyDescent="0.2">
      <c r="C47" s="96"/>
      <c r="D47" s="96"/>
      <c r="E47" s="96"/>
    </row>
    <row r="48" spans="1:7" x14ac:dyDescent="0.2">
      <c r="C48" s="97"/>
      <c r="D48" s="97"/>
      <c r="E48" s="97"/>
    </row>
  </sheetData>
  <printOptions horizontalCentered="1"/>
  <pageMargins left="0" right="0" top="1" bottom="1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2013-04-17T14:37:27Z</dcterms:created>
  <dcterms:modified xsi:type="dcterms:W3CDTF">2013-04-17T15:58:04Z</dcterms:modified>
</cp:coreProperties>
</file>