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<sst xmlns="http://schemas.openxmlformats.org/spreadsheetml/2006/main" count="66" uniqueCount="41">
  <si>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</si>
  <si>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</si>
  <si>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t>FOR THE MONTH OF:</t>
  </si>
  <si>
    <t>JULY 2007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</si>
  <si>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</si>
  <si>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</si>
  <si>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</si>
  <si>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</si>
  <si>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</si>
  <si>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</si>
  <si>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</si>
  <si>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</si>
  <si>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</si>
  <si>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</si>
  <si>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</si>
  <si>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</si>
  <si>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</si>
  <si>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</si>
  <si>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</si>
  <si>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</si>
  <si>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</si>
  <si>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</si>
  <si>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</si>
  <si>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</si>
  <si>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</si>
  <si>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</si>
  <si>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</si>
  <si>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</si>
  <si>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</si>
  <si>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</si>
  <si>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</si>
  <si>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t>FOR THE PERIOD OF:</t>
  </si>
  <si>
    <t>JULY 1, 2007 - JULY 31, 2007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</si>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</sst>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center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>
      <alignment horizontal="center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12" zoomScaleNormal="112" workbookViewId="0" topLeftCell="A1">
      <selection activeCell="A1" sqref="A1"/>
    </sheetView>
  </sheetViews>
  <sheetFormatPr defaultColWidth="9.00390625" defaultRowHeight="12.75"/>
  <cols>
    <col min="1" max="1" width="21.5039062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162601</v>
      </c>
      <c r="E8" s="39">
        <v>8549270</v>
      </c>
      <c r="F8" s="40">
        <f aca="true" t="shared" si="0" ref="F8:F20">E8*0.215</f>
        <v>1838093.05</v>
      </c>
      <c r="G8" s="39">
        <v>7871517</v>
      </c>
      <c r="H8" s="41">
        <v>9846319</v>
      </c>
    </row>
    <row r="9" spans="1:8" ht="15.75" customHeight="1">
      <c r="A9" s="42" t="s">
        <v>18</v>
      </c>
      <c r="B9" s="43">
        <v>36880</v>
      </c>
      <c r="C9" s="44">
        <v>31</v>
      </c>
      <c r="D9" s="38">
        <v>318355</v>
      </c>
      <c r="E9" s="45">
        <v>14045931</v>
      </c>
      <c r="F9" s="46">
        <f t="shared" si="0"/>
        <v>3019875.165</v>
      </c>
      <c r="G9" s="45">
        <v>12672251</v>
      </c>
      <c r="H9" s="47">
        <v>13096829</v>
      </c>
    </row>
    <row r="10" spans="1:8" ht="15.75" customHeight="1">
      <c r="A10" s="42" t="s">
        <v>19</v>
      </c>
      <c r="B10" s="43">
        <v>34524</v>
      </c>
      <c r="C10" s="44">
        <v>31</v>
      </c>
      <c r="D10" s="38">
        <v>235088</v>
      </c>
      <c r="E10" s="45">
        <v>25501609</v>
      </c>
      <c r="F10" s="46">
        <f t="shared" si="0"/>
        <v>5482845.935</v>
      </c>
      <c r="G10" s="45">
        <v>24007048</v>
      </c>
      <c r="H10" s="47">
        <v>24493375</v>
      </c>
    </row>
    <row r="11" spans="1:8" ht="15.75" customHeight="1">
      <c r="A11" s="42" t="s">
        <v>20</v>
      </c>
      <c r="B11" s="43">
        <v>34474</v>
      </c>
      <c r="C11" s="44">
        <v>31</v>
      </c>
      <c r="D11" s="38">
        <v>186583</v>
      </c>
      <c r="E11" s="45">
        <v>8519388</v>
      </c>
      <c r="F11" s="46">
        <f t="shared" si="0"/>
        <v>1831668.42</v>
      </c>
      <c r="G11" s="45">
        <v>8413006</v>
      </c>
      <c r="H11" s="47">
        <v>8798891</v>
      </c>
    </row>
    <row r="12" spans="1:8" ht="15.75" customHeight="1">
      <c r="A12" s="42" t="s">
        <v>21</v>
      </c>
      <c r="B12" s="43">
        <v>38127</v>
      </c>
      <c r="C12" s="44">
        <v>31</v>
      </c>
      <c r="D12" s="38">
        <v>190247</v>
      </c>
      <c r="E12" s="45">
        <v>11750292</v>
      </c>
      <c r="F12" s="46">
        <f t="shared" si="0"/>
        <v>2526312.78</v>
      </c>
      <c r="G12" s="45">
        <v>11071173</v>
      </c>
      <c r="H12" s="47">
        <v>11701430</v>
      </c>
    </row>
    <row r="13" spans="1:8" ht="15.75" customHeight="1">
      <c r="A13" s="48" t="s">
        <v>22</v>
      </c>
      <c r="B13" s="49">
        <v>35258</v>
      </c>
      <c r="C13" s="44">
        <v>31</v>
      </c>
      <c r="D13" s="50">
        <v>186948</v>
      </c>
      <c r="E13" s="51">
        <v>11965820</v>
      </c>
      <c r="F13" s="52">
        <f t="shared" si="0"/>
        <v>2572651.3</v>
      </c>
      <c r="G13" s="51">
        <v>11705599</v>
      </c>
      <c r="H13" s="53">
        <v>12988023</v>
      </c>
    </row>
    <row r="14" spans="1:8" ht="15.75" customHeight="1">
      <c r="A14" s="48" t="s">
        <v>23</v>
      </c>
      <c r="B14" s="49">
        <v>34909</v>
      </c>
      <c r="C14" s="44">
        <v>31</v>
      </c>
      <c r="D14" s="50">
        <v>70540</v>
      </c>
      <c r="E14" s="51">
        <v>2621256</v>
      </c>
      <c r="F14" s="52">
        <f t="shared" si="0"/>
        <v>563570.04</v>
      </c>
      <c r="G14" s="51">
        <v>2754756</v>
      </c>
      <c r="H14" s="53">
        <v>3037672</v>
      </c>
    </row>
    <row r="15" spans="1:8" ht="15.75" customHeight="1">
      <c r="A15" s="48" t="s">
        <v>24</v>
      </c>
      <c r="B15" s="49">
        <v>38495</v>
      </c>
      <c r="C15" s="44">
        <v>31</v>
      </c>
      <c r="D15" s="50">
        <v>475479</v>
      </c>
      <c r="E15" s="51">
        <v>29132477</v>
      </c>
      <c r="F15" s="52">
        <f t="shared" si="0"/>
        <v>6263482.555</v>
      </c>
      <c r="G15" s="51">
        <v>28500753</v>
      </c>
      <c r="H15" s="53">
        <v>26686327</v>
      </c>
    </row>
    <row r="16" spans="1:8" ht="15.75" customHeight="1">
      <c r="A16" s="42" t="s">
        <v>25</v>
      </c>
      <c r="B16" s="49">
        <v>39218</v>
      </c>
      <c r="C16" s="44">
        <v>31</v>
      </c>
      <c r="D16" s="50">
        <v>62185</v>
      </c>
      <c r="E16" s="51">
        <v>4555088</v>
      </c>
      <c r="F16" s="52">
        <f t="shared" si="0"/>
        <v>979343.92</v>
      </c>
      <c r="G16" s="51">
        <v>4713532</v>
      </c>
      <c r="H16" s="53">
        <v>0</v>
      </c>
    </row>
    <row r="17" spans="1:8" ht="15" customHeight="1">
      <c r="A17" s="42" t="s">
        <v>26</v>
      </c>
      <c r="B17" s="43">
        <v>34552</v>
      </c>
      <c r="C17" s="44">
        <v>31</v>
      </c>
      <c r="D17" s="38">
        <v>201191</v>
      </c>
      <c r="E17" s="45">
        <v>14895968</v>
      </c>
      <c r="F17" s="46">
        <f t="shared" si="0"/>
        <v>3202633.12</v>
      </c>
      <c r="G17" s="45">
        <v>14529163</v>
      </c>
      <c r="H17" s="47">
        <v>17780417</v>
      </c>
    </row>
    <row r="18" spans="1:8" ht="15.75" customHeight="1">
      <c r="A18" s="42" t="s">
        <v>27</v>
      </c>
      <c r="B18" s="43">
        <v>34582</v>
      </c>
      <c r="C18" s="44">
        <v>31</v>
      </c>
      <c r="D18" s="38">
        <v>103070</v>
      </c>
      <c r="E18" s="45">
        <v>9717506</v>
      </c>
      <c r="F18" s="46">
        <f t="shared" si="0"/>
        <v>2089263.79</v>
      </c>
      <c r="G18" s="45">
        <v>9921315</v>
      </c>
      <c r="H18" s="47">
        <v>12003578</v>
      </c>
    </row>
    <row r="19" spans="1:8" ht="15.75" customHeight="1">
      <c r="A19" s="48" t="s">
        <v>28</v>
      </c>
      <c r="B19" s="49">
        <v>34607</v>
      </c>
      <c r="C19" s="44">
        <v>31</v>
      </c>
      <c r="D19" s="50">
        <v>97973</v>
      </c>
      <c r="E19" s="51">
        <v>8033308</v>
      </c>
      <c r="F19" s="52">
        <f t="shared" si="0"/>
        <v>1727161.22</v>
      </c>
      <c r="G19" s="51">
        <v>8196282</v>
      </c>
      <c r="H19" s="53">
        <v>9447964</v>
      </c>
    </row>
    <row r="20" spans="1:8" ht="15.75" customHeight="1" thickBot="1">
      <c r="A20" s="54" t="s">
        <v>29</v>
      </c>
      <c r="B20" s="55">
        <v>34696</v>
      </c>
      <c r="C20" s="44">
        <v>31</v>
      </c>
      <c r="D20" s="50">
        <v>125784</v>
      </c>
      <c r="E20" s="51">
        <v>12040776</v>
      </c>
      <c r="F20" s="52">
        <f t="shared" si="0"/>
        <v>2588766.84</v>
      </c>
      <c r="G20" s="51">
        <v>11950987</v>
      </c>
      <c r="H20" s="53">
        <v>12025898</v>
      </c>
    </row>
    <row r="21" spans="1:8" ht="18" customHeight="1" thickBot="1">
      <c r="A21" s="56" t="s">
        <v>30</v>
      </c>
      <c r="B21" s="57" t="s">
        <v>1</v>
      </c>
      <c r="C21" s="58"/>
      <c r="D21" s="59">
        <f>SUM(D8:D20)</f>
        <v>2416044</v>
      </c>
      <c r="E21" s="60">
        <f>SUM(E8:E20)</f>
        <v>161328689</v>
      </c>
      <c r="F21" s="60">
        <f>SUM(F8:F20)</f>
        <v>34685668.135</v>
      </c>
      <c r="G21" s="61">
        <f>SUM(G8:G20)</f>
        <v>156307382</v>
      </c>
      <c r="H21" s="61">
        <f>SUM(H8:H20)</f>
        <v>161906723</v>
      </c>
    </row>
    <row r="22" spans="1:8" ht="12.75">
      <c r="A22" s="62"/>
      <c r="B22" s="63"/>
      <c r="C22" s="64"/>
      <c r="D22" s="65"/>
      <c r="E22" s="66"/>
      <c r="F22" s="66"/>
      <c r="G22" s="66"/>
      <c r="H22" s="66"/>
    </row>
    <row r="23" spans="1:14" s="69" customFormat="1" ht="12.75">
      <c r="A23" s="67"/>
      <c r="B23" s="67"/>
      <c r="C23" s="67"/>
      <c r="D23" s="67"/>
      <c r="E23" s="67"/>
      <c r="F23" s="67"/>
      <c r="G23" s="68"/>
      <c r="H23" s="68"/>
      <c r="I23" s="68"/>
      <c r="J23" s="68"/>
      <c r="K23" s="68"/>
      <c r="L23" s="68"/>
      <c r="M23" s="68"/>
      <c r="N23" s="68"/>
    </row>
    <row r="24" spans="1:14" s="69" customFormat="1" ht="12.75">
      <c r="A24" s="68"/>
      <c r="B24" s="68"/>
      <c r="C24" s="68"/>
      <c r="D24" s="68"/>
      <c r="E24" s="67"/>
      <c r="F24" s="67"/>
      <c r="G24" s="67"/>
      <c r="H24" s="67"/>
      <c r="I24" s="70"/>
      <c r="J24" s="70"/>
      <c r="K24" s="70"/>
      <c r="L24" s="70"/>
      <c r="M24" s="70"/>
      <c r="N24" s="68"/>
    </row>
    <row r="25" spans="1:14" s="69" customFormat="1" ht="12.75">
      <c r="A25" s="67"/>
      <c r="B25" s="67"/>
      <c r="C25" s="67"/>
      <c r="D25" s="67"/>
      <c r="E25" s="67"/>
      <c r="F25" s="67"/>
      <c r="G25" s="67"/>
      <c r="H25" s="67"/>
      <c r="I25" s="70"/>
      <c r="J25" s="70"/>
      <c r="K25" s="70"/>
      <c r="L25" s="70"/>
      <c r="M25" s="70"/>
      <c r="N25" s="68"/>
    </row>
    <row r="26" spans="1:14" ht="12.75">
      <c r="A26" s="71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31</v>
      </c>
      <c r="C29" s="72" t="s">
        <v>32</v>
      </c>
      <c r="D29" s="3"/>
      <c r="E29" s="3"/>
      <c r="F29" s="73"/>
    </row>
    <row r="30" spans="1:6" ht="12.75">
      <c r="A30" s="4"/>
      <c r="B30" s="14" t="s">
        <v>1</v>
      </c>
      <c r="C30" s="74"/>
      <c r="D30" s="5"/>
      <c r="E30" s="4"/>
      <c r="F30" s="75"/>
    </row>
    <row r="31" spans="1:6" ht="13.5" thickBot="1">
      <c r="A31" s="4"/>
      <c r="B31" s="14"/>
      <c r="C31" s="4"/>
      <c r="D31" s="4"/>
      <c r="E31" s="4"/>
      <c r="F31" s="75" t="s">
        <v>33</v>
      </c>
    </row>
    <row r="32" spans="1:6" ht="14.25" customHeight="1">
      <c r="A32" s="37" t="s">
        <v>34</v>
      </c>
      <c r="B32" s="20" t="s">
        <v>5</v>
      </c>
      <c r="C32" s="37" t="s">
        <v>35</v>
      </c>
      <c r="D32" s="37" t="s">
        <v>35</v>
      </c>
      <c r="E32" s="37" t="s">
        <v>35</v>
      </c>
      <c r="F32" s="75"/>
    </row>
    <row r="33" spans="1:6" ht="14.25" customHeight="1" thickBot="1">
      <c r="A33" s="76" t="s">
        <v>10</v>
      </c>
      <c r="B33" s="28" t="s">
        <v>11</v>
      </c>
      <c r="C33" s="31" t="s">
        <v>13</v>
      </c>
      <c r="D33" s="76" t="s">
        <v>36</v>
      </c>
      <c r="E33" s="31" t="s">
        <v>37</v>
      </c>
      <c r="F33" s="75"/>
    </row>
    <row r="34" spans="1:6" ht="15.75" customHeight="1">
      <c r="A34" s="35" t="s">
        <v>17</v>
      </c>
      <c r="B34" s="36">
        <v>35342</v>
      </c>
      <c r="C34" s="77">
        <f aca="true" t="shared" si="1" ref="C34:D46">D8+0</f>
        <v>162601</v>
      </c>
      <c r="D34" s="78">
        <f t="shared" si="1"/>
        <v>8549270</v>
      </c>
      <c r="E34" s="79">
        <f aca="true" t="shared" si="2" ref="E34:E46">0.215*D34</f>
        <v>1838093.05</v>
      </c>
      <c r="F34" s="80"/>
    </row>
    <row r="35" spans="1:7" ht="15.75" customHeight="1">
      <c r="A35" s="42" t="s">
        <v>18</v>
      </c>
      <c r="B35" s="43">
        <v>36880</v>
      </c>
      <c r="C35" s="79">
        <f t="shared" si="1"/>
        <v>318355</v>
      </c>
      <c r="D35" s="81">
        <f t="shared" si="1"/>
        <v>14045931</v>
      </c>
      <c r="E35" s="79">
        <f t="shared" si="2"/>
        <v>3019875.165</v>
      </c>
      <c r="F35" s="80"/>
      <c r="G35" s="18"/>
    </row>
    <row r="36" spans="1:6" ht="15.75" customHeight="1">
      <c r="A36" s="42" t="s">
        <v>19</v>
      </c>
      <c r="B36" s="43">
        <v>34524</v>
      </c>
      <c r="C36" s="79">
        <f t="shared" si="1"/>
        <v>235088</v>
      </c>
      <c r="D36" s="81">
        <f t="shared" si="1"/>
        <v>25501609</v>
      </c>
      <c r="E36" s="79">
        <f t="shared" si="2"/>
        <v>5482845.935</v>
      </c>
      <c r="F36" s="80"/>
    </row>
    <row r="37" spans="1:6" ht="15.75" customHeight="1">
      <c r="A37" s="42" t="s">
        <v>20</v>
      </c>
      <c r="B37" s="43">
        <v>34474</v>
      </c>
      <c r="C37" s="79">
        <f t="shared" si="1"/>
        <v>186583</v>
      </c>
      <c r="D37" s="81">
        <f t="shared" si="1"/>
        <v>8519388</v>
      </c>
      <c r="E37" s="79">
        <f t="shared" si="2"/>
        <v>1831668.42</v>
      </c>
      <c r="F37" s="80"/>
    </row>
    <row r="38" spans="1:6" ht="15.75" customHeight="1">
      <c r="A38" s="42" t="s">
        <v>21</v>
      </c>
      <c r="B38" s="43">
        <v>38127</v>
      </c>
      <c r="C38" s="79">
        <f t="shared" si="1"/>
        <v>190247</v>
      </c>
      <c r="D38" s="81">
        <f t="shared" si="1"/>
        <v>11750292</v>
      </c>
      <c r="E38" s="79">
        <f t="shared" si="2"/>
        <v>2526312.78</v>
      </c>
      <c r="F38" s="80"/>
    </row>
    <row r="39" spans="1:6" ht="16.5" customHeight="1">
      <c r="A39" s="48" t="s">
        <v>38</v>
      </c>
      <c r="B39" s="49">
        <v>35258</v>
      </c>
      <c r="C39" s="82">
        <f t="shared" si="1"/>
        <v>186948</v>
      </c>
      <c r="D39" s="83">
        <f t="shared" si="1"/>
        <v>11965820</v>
      </c>
      <c r="E39" s="82">
        <f t="shared" si="2"/>
        <v>2572651.3</v>
      </c>
      <c r="F39" s="75"/>
    </row>
    <row r="40" spans="1:6" ht="15.75" customHeight="1">
      <c r="A40" s="48" t="s">
        <v>23</v>
      </c>
      <c r="B40" s="49">
        <v>34909</v>
      </c>
      <c r="C40" s="82">
        <f t="shared" si="1"/>
        <v>70540</v>
      </c>
      <c r="D40" s="83">
        <f t="shared" si="1"/>
        <v>2621256</v>
      </c>
      <c r="E40" s="82">
        <f t="shared" si="2"/>
        <v>563570.04</v>
      </c>
      <c r="F40" s="73"/>
    </row>
    <row r="41" spans="1:6" ht="15.75" customHeight="1">
      <c r="A41" s="48" t="s">
        <v>24</v>
      </c>
      <c r="B41" s="49">
        <v>38495</v>
      </c>
      <c r="C41" s="82">
        <f t="shared" si="1"/>
        <v>475479</v>
      </c>
      <c r="D41" s="83">
        <f t="shared" si="1"/>
        <v>29132477</v>
      </c>
      <c r="E41" s="82">
        <f t="shared" si="2"/>
        <v>6263482.555</v>
      </c>
      <c r="F41" s="5"/>
    </row>
    <row r="42" spans="1:6" ht="15.75" customHeight="1">
      <c r="A42" s="42" t="s">
        <v>25</v>
      </c>
      <c r="B42" s="49">
        <v>39218</v>
      </c>
      <c r="C42" s="82">
        <f t="shared" si="1"/>
        <v>62185</v>
      </c>
      <c r="D42" s="83">
        <f t="shared" si="1"/>
        <v>4555088</v>
      </c>
      <c r="E42" s="82">
        <f t="shared" si="2"/>
        <v>979343.92</v>
      </c>
      <c r="F42" s="5"/>
    </row>
    <row r="43" spans="1:6" ht="15.75" customHeight="1">
      <c r="A43" s="42" t="s">
        <v>26</v>
      </c>
      <c r="B43" s="43">
        <v>34552</v>
      </c>
      <c r="C43" s="79">
        <f t="shared" si="1"/>
        <v>201191</v>
      </c>
      <c r="D43" s="81">
        <f t="shared" si="1"/>
        <v>14895968</v>
      </c>
      <c r="E43" s="79">
        <f t="shared" si="2"/>
        <v>3202633.12</v>
      </c>
      <c r="F43" s="84"/>
    </row>
    <row r="44" spans="1:6" ht="15.75" customHeight="1">
      <c r="A44" s="42" t="s">
        <v>27</v>
      </c>
      <c r="B44" s="43">
        <v>34582</v>
      </c>
      <c r="C44" s="79">
        <f t="shared" si="1"/>
        <v>103070</v>
      </c>
      <c r="D44" s="81">
        <f t="shared" si="1"/>
        <v>9717506</v>
      </c>
      <c r="E44" s="79">
        <f t="shared" si="2"/>
        <v>2089263.79</v>
      </c>
      <c r="F44" s="84"/>
    </row>
    <row r="45" spans="1:6" ht="16.5" customHeight="1">
      <c r="A45" s="48" t="s">
        <v>28</v>
      </c>
      <c r="B45" s="49">
        <v>34607</v>
      </c>
      <c r="C45" s="82">
        <f t="shared" si="1"/>
        <v>97973</v>
      </c>
      <c r="D45" s="83">
        <f t="shared" si="1"/>
        <v>8033308</v>
      </c>
      <c r="E45" s="82">
        <f t="shared" si="2"/>
        <v>1727161.22</v>
      </c>
      <c r="F45" s="5"/>
    </row>
    <row r="46" spans="1:6" ht="15.75" customHeight="1" thickBot="1">
      <c r="A46" s="54" t="s">
        <v>29</v>
      </c>
      <c r="B46" s="55">
        <v>34696</v>
      </c>
      <c r="C46" s="82">
        <f t="shared" si="1"/>
        <v>125784</v>
      </c>
      <c r="D46" s="83">
        <f t="shared" si="1"/>
        <v>12040776</v>
      </c>
      <c r="E46" s="82">
        <f t="shared" si="2"/>
        <v>2588766.84</v>
      </c>
      <c r="F46" s="5"/>
    </row>
    <row r="47" spans="1:6" ht="18" customHeight="1" thickBot="1">
      <c r="A47" s="56" t="s">
        <v>30</v>
      </c>
      <c r="B47" s="85"/>
      <c r="C47" s="59">
        <f>SUM(C34:C46)</f>
        <v>2416044</v>
      </c>
      <c r="D47" s="60">
        <f>SUM(D34:D46)</f>
        <v>161328689</v>
      </c>
      <c r="E47" s="60">
        <f>SUM(E34:E46)</f>
        <v>34685668.135</v>
      </c>
      <c r="F47" s="84"/>
    </row>
    <row r="48" spans="1:6" ht="12.75">
      <c r="A48" s="4"/>
      <c r="B48" s="14"/>
      <c r="C48" s="4"/>
      <c r="D48" s="4"/>
      <c r="E48" s="4"/>
      <c r="F48" s="5"/>
    </row>
  </sheetData>
  <printOptions horizontalCentered="1"/>
  <pageMargins left="0" right="0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2007-08-20T20:30:20Z</dcterms:created>
  <dcterms:modified xsi:type="dcterms:W3CDTF">2007-08-20T20:30:45Z</dcterms:modified>
  <cp:category/>
  <cp:version/>
  <cp:contentType/>
  <cp:contentStatus/>
</cp:coreProperties>
</file>