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1\"/>
    </mc:Choice>
  </mc:AlternateContent>
  <bookViews>
    <workbookView xWindow="0" yWindow="0" windowWidth="28800" windowHeight="1230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C62" i="1"/>
  <c r="G61" i="1"/>
  <c r="G62" i="1" s="1"/>
  <c r="F61" i="1"/>
  <c r="F62" i="1" s="1"/>
  <c r="E61" i="1"/>
  <c r="E62" i="1" s="1"/>
  <c r="D61" i="1"/>
  <c r="C61" i="1"/>
  <c r="G57" i="1"/>
  <c r="G58" i="1" s="1"/>
  <c r="F57" i="1"/>
  <c r="F58" i="1" s="1"/>
  <c r="E57" i="1"/>
  <c r="E58" i="1" s="1"/>
  <c r="D57" i="1"/>
  <c r="D58" i="1" s="1"/>
  <c r="C57" i="1"/>
  <c r="C58" i="1" s="1"/>
  <c r="G53" i="1"/>
  <c r="G54" i="1" s="1"/>
  <c r="F53" i="1"/>
  <c r="F54" i="1" s="1"/>
  <c r="E53" i="1"/>
  <c r="E54" i="1" s="1"/>
  <c r="D53" i="1"/>
  <c r="D54" i="1" s="1"/>
  <c r="C53" i="1"/>
  <c r="C54" i="1" s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<sst xmlns="http://schemas.openxmlformats.org/spreadsheetml/2006/main" count="66" uniqueCount="47">
  <si>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</si>
  <si>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</si>
  <si>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</si>
  <si>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</si>
  <si>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NOVEMBER 2025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</si>
  <si>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</si>
  <si>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</si>
  <si>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</si>
  <si>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</si>
  <si>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</si>
  <si>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</si>
  <si>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</si>
  <si>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</si>
  <si>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</si>
  <si>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</si>
  <si>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</si>
  <si>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</si>
  <si>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</si>
  <si>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</si>
  <si>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</si>
  <si>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</si>
  <si>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</si>
  <si>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</si>
  <si>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</si>
  <si>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</si>
  <si>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</si>
  <si>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</si>
  <si>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</si>
  <si>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</si>
  <si>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</si>
  <si>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</si>
  <si>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</si>
  <si>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</si>
  <si>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</si>
  <si>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NOVEMBER 30, 2025</t>
  </si>
  <si>
    <t xml:space="preserve">      </t>
  </si>
  <si>
    <t>FYTD</t>
  </si>
  <si>
    <t>Opening Date</t>
  </si>
  <si>
    <t>Total AGR</t>
  </si>
  <si>
    <t>Support Deduct.</t>
  </si>
  <si>
    <t>State Tax</t>
  </si>
  <si>
    <t>July 2024 - November 2024</t>
  </si>
  <si>
    <t>FY 25/26 - FY 24/25</t>
  </si>
  <si>
    <t>July 2023 - November 2023</t>
  </si>
  <si>
    <t>FY 25/26 - FY 23/24</t>
  </si>
  <si>
    <t>July 2022 - November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</si>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</sst>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6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center" vertical="center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0" fillId="0" borderId="14" xfId="0" applyFill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0" fillId="0" borderId="18" xfId="0" applyFill="1" applyBorder="1"/>
    <xf numFmtId="164" fontId="0" fillId="0" borderId="19" xfId="0" applyFill="1" applyBorder="1"/>
    <xf numFmtId="9" fontId="2" fillId="0" borderId="19" xfId="3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  <xf numFmtId="164" fontId="7" fillId="0" borderId="14" xfId="0" applyFont="1" applyBorder="1"/>
    <xf numFmtId="164" fontId="7" fillId="0" borderId="0" xfId="0" applyFont="1" applyBorder="1"/>
    <xf numFmtId="164" fontId="7" fillId="0" borderId="18" xfId="0" applyFont="1" applyBorder="1"/>
    <xf numFmtId="164" fontId="8" fillId="0" borderId="19" xfId="0" applyFont="1" applyBorder="1"/>
    <xf numFmtId="9" fontId="2" fillId="0" borderId="20" xfId="3" applyFont="1" applyFill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/>
  </sheetViews>
  <sheetFormatPr defaultColWidth="9" defaultRowHeight="12" x14ac:dyDescent="0.15"/>
  <cols>
    <col min="1" max="1" width="17.37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30</v>
      </c>
      <c r="D9" s="26">
        <v>75650</v>
      </c>
      <c r="E9" s="27">
        <v>13239872.460000001</v>
      </c>
      <c r="F9" s="28">
        <v>2383177</v>
      </c>
      <c r="G9" s="28">
        <v>10856695.460000001</v>
      </c>
      <c r="H9" s="29">
        <v>2008488.6601000002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30</v>
      </c>
      <c r="D10" s="34">
        <v>43431</v>
      </c>
      <c r="E10" s="35">
        <v>2584495.14</v>
      </c>
      <c r="F10" s="36">
        <v>465209.1</v>
      </c>
      <c r="G10" s="36">
        <v>2119286.04</v>
      </c>
      <c r="H10" s="37">
        <v>392067.91739999998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30</v>
      </c>
      <c r="D11" s="34">
        <v>46800</v>
      </c>
      <c r="E11" s="35">
        <v>6026197.8399999999</v>
      </c>
      <c r="F11" s="36">
        <v>1084715.5900000001</v>
      </c>
      <c r="G11" s="36">
        <v>4941482.25</v>
      </c>
      <c r="H11" s="37">
        <v>914174.21624999994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30</v>
      </c>
      <c r="D12" s="41">
        <v>37510</v>
      </c>
      <c r="E12" s="42">
        <v>2889965.82</v>
      </c>
      <c r="F12" s="43">
        <v>520193.85</v>
      </c>
      <c r="G12" s="43">
        <v>2369771.9699999997</v>
      </c>
      <c r="H12" s="44">
        <v>438407.81444999995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203391</v>
      </c>
      <c r="E13" s="43">
        <v>24740531.260000002</v>
      </c>
      <c r="F13" s="43">
        <v>4453295.54</v>
      </c>
      <c r="G13" s="43">
        <v>20287235.719999999</v>
      </c>
      <c r="H13" s="44">
        <v>3753138.6082000001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45962</v>
      </c>
      <c r="C27" s="67">
        <v>45931</v>
      </c>
      <c r="D27" s="68" t="s">
        <v>30</v>
      </c>
      <c r="E27" s="69" t="s">
        <v>31</v>
      </c>
      <c r="F27" s="70">
        <v>45597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13239872.460000001</v>
      </c>
      <c r="C28" s="27">
        <v>12904940.029999999</v>
      </c>
      <c r="D28" s="73">
        <v>334932.43000000156</v>
      </c>
      <c r="E28" s="74">
        <v>2.5953815300294857E-2</v>
      </c>
      <c r="F28" s="75">
        <v>13834616.82</v>
      </c>
      <c r="G28" s="76">
        <v>-594744.3599999994</v>
      </c>
      <c r="H28" s="74">
        <v>-4.298957952635217E-2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2584495.14</v>
      </c>
      <c r="C29" s="35">
        <v>2634152.0699999998</v>
      </c>
      <c r="D29" s="79">
        <v>-49656.929999999702</v>
      </c>
      <c r="E29" s="80">
        <v>-1.8851200948318714E-2</v>
      </c>
      <c r="F29" s="50">
        <v>2936095.61</v>
      </c>
      <c r="G29" s="81">
        <v>-351600.46999999974</v>
      </c>
      <c r="H29" s="80">
        <v>-0.11975102881612215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6026197.8399999999</v>
      </c>
      <c r="C30" s="35">
        <v>6532313.3799999999</v>
      </c>
      <c r="D30" s="79">
        <v>-506115.54000000004</v>
      </c>
      <c r="E30" s="80">
        <v>-7.7478759906035005E-2</v>
      </c>
      <c r="F30" s="50">
        <v>6457370.0499999998</v>
      </c>
      <c r="G30" s="81">
        <v>-431172.20999999996</v>
      </c>
      <c r="H30" s="80">
        <v>-6.6772107941994119E-2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2889965.82</v>
      </c>
      <c r="C31" s="42">
        <v>3155859.94</v>
      </c>
      <c r="D31" s="84">
        <v>-265894.12000000011</v>
      </c>
      <c r="E31" s="85">
        <v>-8.4254093988721218E-2</v>
      </c>
      <c r="F31" s="86">
        <v>3273745.61</v>
      </c>
      <c r="G31" s="87">
        <v>-383779.79000000004</v>
      </c>
      <c r="H31" s="85">
        <v>-0.11722956995427633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24740531.260000002</v>
      </c>
      <c r="C32" s="89">
        <v>25227265.420000002</v>
      </c>
      <c r="D32" s="90">
        <v>-486734.15999999829</v>
      </c>
      <c r="E32" s="85">
        <v>-1.9293972291349454E-2</v>
      </c>
      <c r="F32" s="91">
        <v>26501828.09</v>
      </c>
      <c r="G32" s="90">
        <v>-1761296.8299999991</v>
      </c>
      <c r="H32" s="85">
        <v>-6.6459446647176526E-2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383096</v>
      </c>
      <c r="D46" s="99">
        <v>68212096.75</v>
      </c>
      <c r="E46" s="99">
        <v>12278177.414999999</v>
      </c>
      <c r="F46" s="99">
        <v>55933919.335000001</v>
      </c>
      <c r="G46" s="99">
        <v>10347775.1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267402</v>
      </c>
      <c r="D47" s="101">
        <v>13626275.859999999</v>
      </c>
      <c r="E47" s="101">
        <v>2452729.6547999997</v>
      </c>
      <c r="F47" s="101">
        <v>11173546.2052</v>
      </c>
      <c r="G47" s="101">
        <v>2067106.1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238515</v>
      </c>
      <c r="D48" s="101">
        <v>31194361.609999999</v>
      </c>
      <c r="E48" s="101">
        <v>5614985.0897999993</v>
      </c>
      <c r="F48" s="101">
        <v>25579376.520199999</v>
      </c>
      <c r="G48" s="101">
        <v>4732184.66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190221</v>
      </c>
      <c r="D49" s="103">
        <v>14974223.15</v>
      </c>
      <c r="E49" s="103">
        <v>2695360.1669999999</v>
      </c>
      <c r="F49" s="103">
        <v>12278862.983000001</v>
      </c>
      <c r="G49" s="103">
        <v>2271589.64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1079234</v>
      </c>
      <c r="D50" s="103">
        <v>128006957.37</v>
      </c>
      <c r="E50" s="103">
        <v>23041252.326599997</v>
      </c>
      <c r="F50" s="103">
        <v>104965705.0434</v>
      </c>
      <c r="G50" s="103">
        <v>19418655.5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1103575</v>
      </c>
      <c r="D52" s="107">
        <v>126411013.72999999</v>
      </c>
      <c r="E52" s="107">
        <v>22753982.4714</v>
      </c>
      <c r="F52" s="107">
        <v>103657031.2586</v>
      </c>
      <c r="G52" s="108">
        <v>19176550.740000002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5"/>
      <c r="C53" s="110">
        <f>C50-C52</f>
        <v>-24341</v>
      </c>
      <c r="D53" s="110">
        <f>D50-D52</f>
        <v>1595943.6400000155</v>
      </c>
      <c r="E53" s="110">
        <f t="shared" ref="E53:G53" si="0">E50-E52</f>
        <v>287269.85519999638</v>
      </c>
      <c r="F53" s="110">
        <f t="shared" si="0"/>
        <v>1308673.7848000079</v>
      </c>
      <c r="G53" s="111">
        <f t="shared" si="0"/>
        <v>242104.75999999791</v>
      </c>
      <c r="H53" s="5"/>
      <c r="I53" s="5"/>
      <c r="J53" s="5"/>
      <c r="K53" s="5"/>
      <c r="L53" s="5"/>
    </row>
    <row r="54" spans="1:12" ht="12.75" x14ac:dyDescent="0.2">
      <c r="A54" s="112"/>
      <c r="B54" s="113"/>
      <c r="C54" s="114">
        <f>C53/C52</f>
        <v>-2.2056498199034956E-2</v>
      </c>
      <c r="D54" s="115">
        <f t="shared" ref="D54:G54" si="1">D53/D52</f>
        <v>1.2625036323249298E-2</v>
      </c>
      <c r="E54" s="115">
        <f t="shared" si="1"/>
        <v>1.2625036323249015E-2</v>
      </c>
      <c r="F54" s="115">
        <f t="shared" si="1"/>
        <v>1.2625036323249251E-2</v>
      </c>
      <c r="G54" s="116">
        <f t="shared" si="1"/>
        <v>1.2625042077822484E-2</v>
      </c>
      <c r="H54" s="5"/>
      <c r="I54" s="5"/>
      <c r="J54" s="5"/>
      <c r="K54" s="5"/>
      <c r="L54" s="5"/>
    </row>
    <row r="55" spans="1:12" ht="12.75" x14ac:dyDescent="0.2">
      <c r="A55" s="5"/>
      <c r="B55" s="5"/>
      <c r="C55" s="104"/>
      <c r="D55" s="104"/>
      <c r="E55" s="104"/>
      <c r="F55" s="104"/>
      <c r="G55" s="104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17"/>
      <c r="C56" s="107">
        <v>1102325</v>
      </c>
      <c r="D56" s="107">
        <v>123823512.84</v>
      </c>
      <c r="E56" s="107">
        <v>22288232.311199997</v>
      </c>
      <c r="F56" s="107">
        <v>101535280.5288</v>
      </c>
      <c r="G56" s="108">
        <v>18784026.870000001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8"/>
      <c r="C57" s="110">
        <f>C50-C56</f>
        <v>-23091</v>
      </c>
      <c r="D57" s="110">
        <f t="shared" ref="D57:G57" si="2">D50-D56</f>
        <v>4183444.5300000012</v>
      </c>
      <c r="E57" s="110">
        <f t="shared" si="2"/>
        <v>753020.01539999992</v>
      </c>
      <c r="F57" s="110">
        <f t="shared" si="2"/>
        <v>3430424.5146000087</v>
      </c>
      <c r="G57" s="111">
        <f t="shared" si="2"/>
        <v>634628.62999999896</v>
      </c>
      <c r="H57" s="5"/>
      <c r="I57" s="5"/>
      <c r="J57" s="5"/>
      <c r="K57" s="5"/>
      <c r="L57" s="5"/>
    </row>
    <row r="58" spans="1:12" ht="12.75" x14ac:dyDescent="0.2">
      <c r="A58" s="119"/>
      <c r="B58" s="120"/>
      <c r="C58" s="114">
        <f>C57/C56</f>
        <v>-2.0947542693851632E-2</v>
      </c>
      <c r="D58" s="114">
        <f t="shared" ref="D58:G58" si="3">D57/D56</f>
        <v>3.3785542293616626E-2</v>
      </c>
      <c r="E58" s="114">
        <f t="shared" si="3"/>
        <v>3.3785542293616619E-2</v>
      </c>
      <c r="F58" s="114">
        <f t="shared" si="3"/>
        <v>3.3785542293616702E-2</v>
      </c>
      <c r="G58" s="121">
        <f t="shared" si="3"/>
        <v>3.3785547390456798E-2</v>
      </c>
      <c r="H58" s="5"/>
      <c r="I58" s="5"/>
      <c r="J58" s="5"/>
      <c r="K58" s="5"/>
      <c r="L58" s="5"/>
    </row>
    <row r="59" spans="1:12" x14ac:dyDescent="0.15">
      <c r="B59" s="122"/>
      <c r="C59" s="122"/>
      <c r="D59" s="122"/>
      <c r="E59" s="123"/>
      <c r="F59" s="123"/>
      <c r="G59" s="123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4"/>
      <c r="C60" s="107">
        <v>1032863</v>
      </c>
      <c r="D60" s="107">
        <v>129377330</v>
      </c>
      <c r="E60" s="107">
        <v>23287919</v>
      </c>
      <c r="F60" s="107">
        <v>106089411</v>
      </c>
      <c r="G60" s="108">
        <v>19626541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23"/>
      <c r="C61" s="110">
        <f>C50-C60</f>
        <v>46371</v>
      </c>
      <c r="D61" s="110">
        <f t="shared" ref="D61:G61" si="4">D50-D60</f>
        <v>-1370372.6299999952</v>
      </c>
      <c r="E61" s="110">
        <f t="shared" si="4"/>
        <v>-246666.67340000346</v>
      </c>
      <c r="F61" s="110">
        <f t="shared" si="4"/>
        <v>-1123705.9565999955</v>
      </c>
      <c r="G61" s="111">
        <f t="shared" si="4"/>
        <v>-207885.5</v>
      </c>
    </row>
    <row r="62" spans="1:12" ht="12.75" x14ac:dyDescent="0.2">
      <c r="A62" s="119"/>
      <c r="B62" s="125"/>
      <c r="C62" s="115">
        <f>C61/C60</f>
        <v>4.4895596027740368E-2</v>
      </c>
      <c r="D62" s="115">
        <f t="shared" ref="D62:G62" si="5">D61/D60</f>
        <v>-1.0592061453115436E-2</v>
      </c>
      <c r="E62" s="115">
        <f t="shared" si="5"/>
        <v>-1.0592044458760075E-2</v>
      </c>
      <c r="F62" s="115">
        <f t="shared" si="5"/>
        <v>-1.0592065183583643E-2</v>
      </c>
      <c r="G62" s="116">
        <f t="shared" si="5"/>
        <v>-1.0592060006905955E-2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6" priority="7" stopIfTrue="1" operator="lessThan">
      <formula>0</formula>
    </cfRule>
  </conditionalFormatting>
  <conditionalFormatting sqref="C3">
    <cfRule type="cellIs" dxfId="5" priority="6" stopIfTrue="1" operator="lessThan">
      <formula>0</formula>
    </cfRule>
  </conditionalFormatting>
  <conditionalFormatting sqref="B52:G53 A54:G55">
    <cfRule type="cellIs" dxfId="4" priority="5" stopIfTrue="1" operator="lessThan">
      <formula>0</formula>
    </cfRule>
  </conditionalFormatting>
  <conditionalFormatting sqref="A59:G59 A61:G62 A60:B60">
    <cfRule type="cellIs" dxfId="3" priority="4" stopIfTrue="1" operator="lessThan">
      <formula>0</formula>
    </cfRule>
  </conditionalFormatting>
  <conditionalFormatting sqref="A56:G58">
    <cfRule type="cellIs" dxfId="2" priority="3" stopIfTrue="1" operator="lessThan">
      <formula>0</formula>
    </cfRule>
  </conditionalFormatting>
  <conditionalFormatting sqref="A52:A53">
    <cfRule type="cellIs" dxfId="1" priority="2" stopIfTrue="1" operator="lessThan">
      <formula>0</formula>
    </cfRule>
  </conditionalFormatting>
  <conditionalFormatting sqref="C60:G60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2025-12-17T16:55:19Z</dcterms:created>
  <dcterms:modified xsi:type="dcterms:W3CDTF">2025-12-17T16:55:57Z</dcterms:modified>
</cp:coreProperties>
</file>