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<sst xmlns="http://schemas.openxmlformats.org/spreadsheetml/2006/main" count="610" uniqueCount="56">
  <si>
    <t>TYPE</t>
  </si>
  <si>
    <t>LIC</t>
  </si>
  <si>
    <t>NO OF</t>
  </si>
  <si>
    <t>VGD'S</t>
  </si>
  <si>
    <t>ESTAB</t>
  </si>
  <si>
    <t>NET DEV</t>
  </si>
  <si>
    <t>REVENUE</t>
  </si>
  <si>
    <t>DOLLARS</t>
  </si>
  <si>
    <t>IN</t>
  </si>
  <si>
    <t>OUT</t>
  </si>
  <si>
    <t>FRANCHISE</t>
  </si>
  <si>
    <t>FEES</t>
  </si>
  <si>
    <t>TYPE 1</t>
  </si>
  <si>
    <t>TYPE 2</t>
  </si>
  <si>
    <t>TYPE 5</t>
  </si>
  <si>
    <t>TOTALS</t>
  </si>
  <si>
    <t>TYPE 3</t>
  </si>
  <si>
    <t>TYPE 4</t>
  </si>
  <si>
    <t>TOTAL DOLLARS IN</t>
  </si>
  <si>
    <t>TOTAL DOLLARS OUT</t>
  </si>
  <si>
    <t>TOTAL NET DEVICE REVENUE</t>
  </si>
  <si>
    <t>TOTAL FRANCHISE FEES</t>
  </si>
  <si>
    <t>ACADIA PARISH 01</t>
  </si>
  <si>
    <t>ASSUMPTION PARISH 04</t>
  </si>
  <si>
    <t>AVOYELLES PARISH 05</t>
  </si>
  <si>
    <t>BOSSIER PARISH 08</t>
  </si>
  <si>
    <t>CADDO PARISH 09</t>
  </si>
  <si>
    <t>CALCASIEU PARISH 10</t>
  </si>
  <si>
    <t>CAMERON PARISH 12</t>
  </si>
  <si>
    <t>DESOTO PARISH 16</t>
  </si>
  <si>
    <t>EAST CARROLL PARISH 18</t>
  </si>
  <si>
    <t>IBERVILLE PARISH 24</t>
  </si>
  <si>
    <t>JEFFERSON PARISH 26</t>
  </si>
  <si>
    <t>JEFFERSON DAVIS PARISH 27</t>
  </si>
  <si>
    <t>LAFOURCHE PARISH 29</t>
  </si>
  <si>
    <t>MADISON PARISH 33</t>
  </si>
  <si>
    <t>ORLEANS PARISH 36</t>
  </si>
  <si>
    <t>PLAQUEMINES PARISH 38</t>
  </si>
  <si>
    <t>POINTE COUPEE PARISH 39</t>
  </si>
  <si>
    <t>RED RIVER PARISH 41</t>
  </si>
  <si>
    <t>ST BERNARD PARISH 44</t>
  </si>
  <si>
    <t>ST CHARLES PARISH 45</t>
  </si>
  <si>
    <t>ST HELENA PARISH 46</t>
  </si>
  <si>
    <t>ST JAMES PARISH 47</t>
  </si>
  <si>
    <t>ST JOHN PARISH 48</t>
  </si>
  <si>
    <t>ST LANDRY PARISH 49</t>
  </si>
  <si>
    <t>ST MARTIN PARISH 50</t>
  </si>
  <si>
    <t>ST MARY PARISH 51</t>
  </si>
  <si>
    <t>TENSAS PARISH 54</t>
  </si>
  <si>
    <t>TERREBONNE PARISH 55</t>
  </si>
  <si>
    <t>WEBSTER PARISH 60</t>
  </si>
  <si>
    <t>WEST BATON ROUGE PARISH 61</t>
  </si>
  <si>
    <t>WEST FELICIANA PARISH 63</t>
  </si>
  <si>
    <t>TOTAL NUMBER OF VGD'S</t>
  </si>
  <si>
    <t>TOTAL NUMBER OF ESTABLISHMENTS</t>
  </si>
  <si>
    <t>GRAND TOTALS FISCAL YEAR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</si>
</sst>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[$-409]dddd\,\ mmmm\ dd\,\ yyyy"/>
    <numFmt numFmtId="168" formatCode="[$-409]h:mm:ss\ AM/PM"/>
  </numFmts>
  <fonts count="40">
    <font>
      <sz val="10"/>
      <name val="Arial"/>
      <family val="0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Alignment="1">
      <alignment/>
    </xf>
    <xf numFmtId="43" fontId="0" fillId="0" borderId="0" xfId="42" applyFont="1" applyAlignment="1">
      <alignment/>
    </xf>
    <xf numFmtId="43" fontId="1" fillId="0" borderId="0" xfId="42" applyFont="1" applyAlignment="1">
      <alignment/>
    </xf>
    <xf numFmtId="43" fontId="1" fillId="0" borderId="0" xfId="42" applyFont="1" applyAlignment="1">
      <alignment/>
    </xf>
    <xf numFmtId="0" fontId="3" fillId="33" borderId="14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0"/>
  <sheetViews>
    <sheetView tabSelected="1" workbookViewId="0" topLeftCell="A301">
      <selection activeCell="E313" sqref="E313"/>
    </sheetView>
  </sheetViews>
  <sheetFormatPr defaultColWidth="9.140625" defaultRowHeight="12.75"/>
  <cols>
    <col min="4" max="5" width="15.421875" style="0" bestFit="1" customWidth="1"/>
    <col min="6" max="6" width="14.00390625" style="0" bestFit="1" customWidth="1"/>
    <col min="7" max="7" width="15.421875" style="0" bestFit="1" customWidth="1"/>
  </cols>
  <sheetData>
    <row r="1" spans="1:8" ht="13.5" thickBot="1">
      <c r="A1" s="10" t="s">
        <v>22</v>
      </c>
      <c r="B1" s="10"/>
      <c r="G1" s="10"/>
      <c r="H1" s="10"/>
    </row>
    <row r="2" spans="1:8" ht="13.5" thickTop="1">
      <c r="A2" s="5" t="s">
        <v>1</v>
      </c>
      <c r="B2" s="6" t="s">
        <v>2</v>
      </c>
      <c r="C2" s="6" t="s">
        <v>2</v>
      </c>
      <c r="D2" s="6" t="s">
        <v>7</v>
      </c>
      <c r="E2" s="6" t="s">
        <v>7</v>
      </c>
      <c r="F2" s="6" t="s">
        <v>5</v>
      </c>
      <c r="G2" s="24" t="s">
        <v>10</v>
      </c>
      <c r="H2" s="10"/>
    </row>
    <row r="3" spans="1:7" ht="13.5" thickBot="1">
      <c r="A3" s="7" t="s">
        <v>0</v>
      </c>
      <c r="B3" s="8" t="s">
        <v>3</v>
      </c>
      <c r="C3" s="8" t="s">
        <v>4</v>
      </c>
      <c r="D3" s="8" t="s">
        <v>8</v>
      </c>
      <c r="E3" s="8" t="s">
        <v>9</v>
      </c>
      <c r="F3" s="8" t="s">
        <v>6</v>
      </c>
      <c r="G3" s="12" t="s">
        <v>11</v>
      </c>
    </row>
    <row r="4" spans="1:7" ht="13.5" thickTop="1">
      <c r="A4" s="3" t="s">
        <v>12</v>
      </c>
      <c r="B4" s="3">
        <v>79</v>
      </c>
      <c r="C4" s="3">
        <v>24</v>
      </c>
      <c r="D4" s="21">
        <v>1004218.25</v>
      </c>
      <c r="E4" s="21">
        <v>623671.85</v>
      </c>
      <c r="F4" s="21">
        <f>SUM(D4-E4)</f>
        <v>380546.4</v>
      </c>
      <c r="G4" s="21">
        <v>98942.47</v>
      </c>
    </row>
    <row r="5" spans="1:7" ht="12.75">
      <c r="A5" s="3" t="s">
        <v>13</v>
      </c>
      <c r="B5" s="3">
        <v>50</v>
      </c>
      <c r="C5" s="3">
        <v>16</v>
      </c>
      <c r="D5" s="21">
        <v>660042.5</v>
      </c>
      <c r="E5" s="21">
        <v>418339.25</v>
      </c>
      <c r="F5" s="21">
        <f>SUM(D5-E5)</f>
        <v>241703.25</v>
      </c>
      <c r="G5" s="21">
        <v>62843.1</v>
      </c>
    </row>
    <row r="6" spans="1:7" ht="15">
      <c r="A6" s="4" t="s">
        <v>14</v>
      </c>
      <c r="B6" s="4">
        <v>396</v>
      </c>
      <c r="C6" s="4">
        <v>9</v>
      </c>
      <c r="D6" s="22">
        <v>14044079.15</v>
      </c>
      <c r="E6" s="22">
        <v>9411347.55</v>
      </c>
      <c r="F6" s="22">
        <f>SUM(D6-E6)</f>
        <v>4632731.6</v>
      </c>
      <c r="G6" s="22">
        <v>1505639.41</v>
      </c>
    </row>
    <row r="7" spans="1:7" ht="12.75">
      <c r="A7" s="3" t="s">
        <v>15</v>
      </c>
      <c r="B7" s="3">
        <f aca="true" t="shared" si="0" ref="B7:G7">SUM(B4:B6)</f>
        <v>525</v>
      </c>
      <c r="C7" s="3">
        <f t="shared" si="0"/>
        <v>49</v>
      </c>
      <c r="D7" s="21">
        <f t="shared" si="0"/>
        <v>15708339.9</v>
      </c>
      <c r="E7" s="21">
        <f t="shared" si="0"/>
        <v>10453358.65</v>
      </c>
      <c r="F7" s="21">
        <f t="shared" si="0"/>
        <v>5254981.25</v>
      </c>
      <c r="G7" s="21">
        <f t="shared" si="0"/>
        <v>1667424.98</v>
      </c>
    </row>
    <row r="8" spans="1:7" ht="12.75">
      <c r="A8" s="3"/>
      <c r="B8" s="3"/>
      <c r="C8" s="3"/>
      <c r="D8" s="21"/>
      <c r="E8" s="21"/>
      <c r="F8" s="21"/>
      <c r="G8" s="21"/>
    </row>
    <row r="11" spans="1:2" ht="13.5" thickBot="1">
      <c r="A11" s="10" t="s">
        <v>23</v>
      </c>
      <c r="B11" s="10"/>
    </row>
    <row r="12" spans="1:7" ht="13.5" thickTop="1">
      <c r="A12" s="5" t="s">
        <v>1</v>
      </c>
      <c r="B12" s="6" t="s">
        <v>2</v>
      </c>
      <c r="C12" s="6" t="s">
        <v>2</v>
      </c>
      <c r="D12" s="6" t="s">
        <v>7</v>
      </c>
      <c r="E12" s="6" t="s">
        <v>7</v>
      </c>
      <c r="F12" s="6" t="s">
        <v>5</v>
      </c>
      <c r="G12" s="11" t="s">
        <v>10</v>
      </c>
    </row>
    <row r="13" spans="1:7" ht="13.5" thickBot="1">
      <c r="A13" s="7" t="s">
        <v>0</v>
      </c>
      <c r="B13" s="8" t="s">
        <v>3</v>
      </c>
      <c r="C13" s="8" t="s">
        <v>4</v>
      </c>
      <c r="D13" s="8" t="s">
        <v>8</v>
      </c>
      <c r="E13" s="8" t="s">
        <v>9</v>
      </c>
      <c r="F13" s="8" t="s">
        <v>6</v>
      </c>
      <c r="G13" s="12" t="s">
        <v>11</v>
      </c>
    </row>
    <row r="14" spans="1:7" ht="13.5" thickTop="1">
      <c r="A14" s="3" t="s">
        <v>12</v>
      </c>
      <c r="B14" s="3">
        <v>42</v>
      </c>
      <c r="C14" s="3">
        <v>14</v>
      </c>
      <c r="D14" s="21">
        <v>441968.25</v>
      </c>
      <c r="E14" s="21">
        <v>253885.35</v>
      </c>
      <c r="F14" s="21">
        <f>SUM(D14-E14)</f>
        <v>188082.9</v>
      </c>
      <c r="G14" s="21">
        <v>48901.87</v>
      </c>
    </row>
    <row r="15" spans="1:7" ht="12.75">
      <c r="A15" s="3" t="s">
        <v>13</v>
      </c>
      <c r="B15" s="3">
        <v>21</v>
      </c>
      <c r="C15" s="3">
        <v>7</v>
      </c>
      <c r="D15" s="21">
        <v>154685.25</v>
      </c>
      <c r="E15" s="21">
        <v>93947.85</v>
      </c>
      <c r="F15" s="21">
        <f>SUM(D15-E15)</f>
        <v>60737.399999999994</v>
      </c>
      <c r="G15" s="21">
        <v>15791.86</v>
      </c>
    </row>
    <row r="16" spans="1:7" ht="15">
      <c r="A16" s="4" t="s">
        <v>14</v>
      </c>
      <c r="B16" s="4">
        <v>70</v>
      </c>
      <c r="C16" s="4">
        <v>2</v>
      </c>
      <c r="D16" s="22">
        <v>2298224</v>
      </c>
      <c r="E16" s="22">
        <v>1512183</v>
      </c>
      <c r="F16" s="23">
        <f>SUM(D16-E16)</f>
        <v>786041</v>
      </c>
      <c r="G16" s="22">
        <v>255463.66</v>
      </c>
    </row>
    <row r="17" spans="1:7" ht="12.75">
      <c r="A17" s="3" t="s">
        <v>15</v>
      </c>
      <c r="B17" s="3">
        <f aca="true" t="shared" si="1" ref="B17:G17">SUM(B14:B16)</f>
        <v>133</v>
      </c>
      <c r="C17" s="3">
        <f t="shared" si="1"/>
        <v>23</v>
      </c>
      <c r="D17" s="21">
        <f t="shared" si="1"/>
        <v>2894877.5</v>
      </c>
      <c r="E17" s="21">
        <f t="shared" si="1"/>
        <v>1860016.2</v>
      </c>
      <c r="F17" s="21">
        <f t="shared" si="1"/>
        <v>1034861.3</v>
      </c>
      <c r="G17" s="21">
        <f t="shared" si="1"/>
        <v>320157.39</v>
      </c>
    </row>
    <row r="20" spans="1:2" ht="13.5" thickBot="1">
      <c r="A20" s="10" t="s">
        <v>24</v>
      </c>
      <c r="B20" s="10"/>
    </row>
    <row r="21" spans="1:7" ht="13.5" thickTop="1">
      <c r="A21" s="5" t="s">
        <v>1</v>
      </c>
      <c r="B21" s="6" t="s">
        <v>2</v>
      </c>
      <c r="C21" s="6" t="s">
        <v>2</v>
      </c>
      <c r="D21" s="6" t="s">
        <v>7</v>
      </c>
      <c r="E21" s="6" t="s">
        <v>7</v>
      </c>
      <c r="F21" s="6" t="s">
        <v>5</v>
      </c>
      <c r="G21" s="11" t="s">
        <v>10</v>
      </c>
    </row>
    <row r="22" spans="1:7" ht="13.5" thickBot="1">
      <c r="A22" s="7" t="s">
        <v>0</v>
      </c>
      <c r="B22" s="8" t="s">
        <v>3</v>
      </c>
      <c r="C22" s="8" t="s">
        <v>4</v>
      </c>
      <c r="D22" s="8" t="s">
        <v>8</v>
      </c>
      <c r="E22" s="8" t="s">
        <v>9</v>
      </c>
      <c r="F22" s="8" t="s">
        <v>6</v>
      </c>
      <c r="G22" s="12" t="s">
        <v>11</v>
      </c>
    </row>
    <row r="23" spans="1:7" ht="13.5" thickTop="1">
      <c r="A23" s="3" t="s">
        <v>12</v>
      </c>
      <c r="B23" s="3">
        <v>36</v>
      </c>
      <c r="C23" s="3">
        <v>12</v>
      </c>
      <c r="D23" s="1">
        <v>495427.75</v>
      </c>
      <c r="E23" s="1">
        <v>287817.8</v>
      </c>
      <c r="F23" s="1">
        <f>SUM(D23-E23)</f>
        <v>207609.95</v>
      </c>
      <c r="G23" s="1">
        <v>53979.01</v>
      </c>
    </row>
    <row r="24" spans="1:7" ht="12.75">
      <c r="A24" s="3" t="s">
        <v>13</v>
      </c>
      <c r="B24" s="3">
        <v>30</v>
      </c>
      <c r="C24" s="3">
        <v>10</v>
      </c>
      <c r="D24" s="1">
        <v>198950</v>
      </c>
      <c r="E24" s="1">
        <v>115477.55</v>
      </c>
      <c r="F24" s="1">
        <f>SUM(D24-E24)</f>
        <v>83472.45</v>
      </c>
      <c r="G24" s="1">
        <v>21703.03</v>
      </c>
    </row>
    <row r="25" spans="1:7" ht="15">
      <c r="A25" s="4" t="s">
        <v>14</v>
      </c>
      <c r="B25" s="4">
        <v>88</v>
      </c>
      <c r="C25" s="4">
        <v>3</v>
      </c>
      <c r="D25" s="2">
        <v>2434339.5</v>
      </c>
      <c r="E25" s="2">
        <v>1493913.35</v>
      </c>
      <c r="F25" s="2">
        <f>SUM(D25-E25)</f>
        <v>940426.1499999999</v>
      </c>
      <c r="G25" s="2">
        <v>305638.84</v>
      </c>
    </row>
    <row r="26" spans="1:7" ht="12.75">
      <c r="A26" s="3" t="s">
        <v>15</v>
      </c>
      <c r="B26" s="3">
        <f aca="true" t="shared" si="2" ref="B26:G26">SUM(B23:B25)</f>
        <v>154</v>
      </c>
      <c r="C26" s="3">
        <f t="shared" si="2"/>
        <v>25</v>
      </c>
      <c r="D26" s="1">
        <f t="shared" si="2"/>
        <v>3128717.25</v>
      </c>
      <c r="E26" s="1">
        <f t="shared" si="2"/>
        <v>1897208.7000000002</v>
      </c>
      <c r="F26" s="1">
        <f t="shared" si="2"/>
        <v>1231508.5499999998</v>
      </c>
      <c r="G26" s="1">
        <f t="shared" si="2"/>
        <v>381320.88</v>
      </c>
    </row>
    <row r="27" spans="1:7" ht="12.75">
      <c r="A27" s="3"/>
      <c r="B27" s="3"/>
      <c r="C27" s="3"/>
      <c r="D27" s="1"/>
      <c r="E27" s="1"/>
      <c r="F27" s="1"/>
      <c r="G27" s="1"/>
    </row>
    <row r="30" spans="1:2" ht="13.5" thickBot="1">
      <c r="A30" s="10" t="s">
        <v>25</v>
      </c>
      <c r="B30" s="10"/>
    </row>
    <row r="31" spans="1:7" ht="13.5" thickTop="1">
      <c r="A31" s="5" t="s">
        <v>1</v>
      </c>
      <c r="B31" s="6" t="s">
        <v>2</v>
      </c>
      <c r="C31" s="6" t="s">
        <v>2</v>
      </c>
      <c r="D31" s="6" t="s">
        <v>7</v>
      </c>
      <c r="E31" s="6" t="s">
        <v>7</v>
      </c>
      <c r="F31" s="6" t="s">
        <v>5</v>
      </c>
      <c r="G31" s="11" t="s">
        <v>10</v>
      </c>
    </row>
    <row r="32" spans="1:7" ht="13.5" thickBot="1">
      <c r="A32" s="7" t="s">
        <v>0</v>
      </c>
      <c r="B32" s="8" t="s">
        <v>3</v>
      </c>
      <c r="C32" s="8" t="s">
        <v>4</v>
      </c>
      <c r="D32" s="8" t="s">
        <v>8</v>
      </c>
      <c r="E32" s="8" t="s">
        <v>9</v>
      </c>
      <c r="F32" s="8" t="s">
        <v>6</v>
      </c>
      <c r="G32" s="12" t="s">
        <v>11</v>
      </c>
    </row>
    <row r="33" spans="1:7" ht="13.5" thickTop="1">
      <c r="A33" s="3" t="s">
        <v>12</v>
      </c>
      <c r="B33" s="3">
        <v>93</v>
      </c>
      <c r="C33" s="3">
        <v>30</v>
      </c>
      <c r="D33" s="1">
        <v>1096726.75</v>
      </c>
      <c r="E33" s="1">
        <v>621381.65</v>
      </c>
      <c r="F33" s="1">
        <f>SUM(D33-E33)</f>
        <v>475345.1</v>
      </c>
      <c r="G33" s="1">
        <v>123590.49</v>
      </c>
    </row>
    <row r="34" spans="1:7" ht="12.75">
      <c r="A34" s="3" t="s">
        <v>13</v>
      </c>
      <c r="B34" s="3">
        <v>65</v>
      </c>
      <c r="C34" s="3">
        <v>22</v>
      </c>
      <c r="D34" s="1">
        <v>743311.25</v>
      </c>
      <c r="E34" s="1">
        <v>447720</v>
      </c>
      <c r="F34" s="1">
        <f>SUM(D34-E34)</f>
        <v>295591.25</v>
      </c>
      <c r="G34" s="1">
        <v>76854.25</v>
      </c>
    </row>
    <row r="35" spans="1:7" ht="12.75">
      <c r="A35" s="3" t="s">
        <v>16</v>
      </c>
      <c r="B35" s="3">
        <v>12</v>
      </c>
      <c r="C35" s="3">
        <v>1</v>
      </c>
      <c r="D35" s="1">
        <v>795072.75</v>
      </c>
      <c r="E35" s="1">
        <v>542883.6</v>
      </c>
      <c r="F35" s="1">
        <f>SUM(D35-E35)</f>
        <v>252189.15000000002</v>
      </c>
      <c r="G35" s="1">
        <v>65569.25</v>
      </c>
    </row>
    <row r="36" spans="1:7" ht="15">
      <c r="A36" s="4" t="s">
        <v>14</v>
      </c>
      <c r="B36" s="4">
        <v>142</v>
      </c>
      <c r="C36" s="4">
        <v>5</v>
      </c>
      <c r="D36" s="2">
        <v>3589574.5</v>
      </c>
      <c r="E36" s="2">
        <v>2178225.15</v>
      </c>
      <c r="F36" s="2">
        <f>SUM(D36-E36)</f>
        <v>1411349.35</v>
      </c>
      <c r="G36" s="2">
        <v>458689</v>
      </c>
    </row>
    <row r="37" spans="1:7" ht="12.75">
      <c r="A37" s="3" t="s">
        <v>15</v>
      </c>
      <c r="B37" s="3">
        <f aca="true" t="shared" si="3" ref="B37:G37">SUM(B33:B36)</f>
        <v>312</v>
      </c>
      <c r="C37" s="3">
        <f t="shared" si="3"/>
        <v>58</v>
      </c>
      <c r="D37" s="1">
        <f t="shared" si="3"/>
        <v>6224685.25</v>
      </c>
      <c r="E37" s="1">
        <f t="shared" si="3"/>
        <v>3790210.4</v>
      </c>
      <c r="F37" s="1">
        <f t="shared" si="3"/>
        <v>2434474.85</v>
      </c>
      <c r="G37" s="1">
        <f t="shared" si="3"/>
        <v>724702.99</v>
      </c>
    </row>
    <row r="41" spans="1:2" ht="13.5" thickBot="1">
      <c r="A41" s="10" t="s">
        <v>26</v>
      </c>
      <c r="B41" s="10"/>
    </row>
    <row r="42" spans="1:7" ht="13.5" thickTop="1">
      <c r="A42" s="5" t="s">
        <v>1</v>
      </c>
      <c r="B42" s="6" t="s">
        <v>2</v>
      </c>
      <c r="C42" s="6" t="s">
        <v>2</v>
      </c>
      <c r="D42" s="6" t="s">
        <v>7</v>
      </c>
      <c r="E42" s="6" t="s">
        <v>7</v>
      </c>
      <c r="F42" s="6" t="s">
        <v>5</v>
      </c>
      <c r="G42" s="11" t="s">
        <v>10</v>
      </c>
    </row>
    <row r="43" spans="1:7" ht="13.5" thickBot="1">
      <c r="A43" s="7" t="s">
        <v>0</v>
      </c>
      <c r="B43" s="8" t="s">
        <v>3</v>
      </c>
      <c r="C43" s="8" t="s">
        <v>4</v>
      </c>
      <c r="D43" s="8" t="s">
        <v>8</v>
      </c>
      <c r="E43" s="8" t="s">
        <v>9</v>
      </c>
      <c r="F43" s="8" t="s">
        <v>6</v>
      </c>
      <c r="G43" s="12" t="s">
        <v>11</v>
      </c>
    </row>
    <row r="44" spans="1:7" ht="13.5" thickTop="1">
      <c r="A44" s="3" t="s">
        <v>12</v>
      </c>
      <c r="B44" s="3">
        <v>204</v>
      </c>
      <c r="C44" s="3">
        <v>67</v>
      </c>
      <c r="D44" s="1">
        <v>4006389.6</v>
      </c>
      <c r="E44" s="1">
        <v>2350157.35</v>
      </c>
      <c r="F44" s="1">
        <f>SUM(D44-E44)</f>
        <v>1656232.25</v>
      </c>
      <c r="G44" s="1">
        <v>430622.3</v>
      </c>
    </row>
    <row r="45" spans="1:7" ht="12.75">
      <c r="A45" s="3" t="s">
        <v>13</v>
      </c>
      <c r="B45" s="3">
        <v>127</v>
      </c>
      <c r="C45" s="3">
        <v>43</v>
      </c>
      <c r="D45" s="1">
        <v>1705637.5</v>
      </c>
      <c r="E45" s="1">
        <v>1045806.4</v>
      </c>
      <c r="F45" s="1">
        <f>SUM(D45-E45)</f>
        <v>659831.1</v>
      </c>
      <c r="G45" s="1">
        <v>171556.94</v>
      </c>
    </row>
    <row r="46" spans="1:7" ht="12.75">
      <c r="A46" s="3" t="s">
        <v>16</v>
      </c>
      <c r="B46" s="3">
        <v>9</v>
      </c>
      <c r="C46" s="3">
        <v>1</v>
      </c>
      <c r="D46" s="1">
        <v>118149</v>
      </c>
      <c r="E46" s="1">
        <v>74846.6</v>
      </c>
      <c r="F46" s="1">
        <f>SUM(D46-E46)</f>
        <v>43302.399999999994</v>
      </c>
      <c r="G46" s="1">
        <v>11258.7</v>
      </c>
    </row>
    <row r="47" spans="1:7" ht="15">
      <c r="A47" s="4" t="s">
        <v>14</v>
      </c>
      <c r="B47" s="4">
        <v>502</v>
      </c>
      <c r="C47" s="4">
        <v>14</v>
      </c>
      <c r="D47" s="2">
        <v>14961309.55</v>
      </c>
      <c r="E47" s="2">
        <v>9205446.15</v>
      </c>
      <c r="F47" s="2">
        <f>SUM(D47-E47)</f>
        <v>5755863.4</v>
      </c>
      <c r="G47" s="2">
        <v>1870657.42</v>
      </c>
    </row>
    <row r="48" spans="1:7" ht="12.75">
      <c r="A48" s="3" t="s">
        <v>15</v>
      </c>
      <c r="B48" s="13">
        <f aca="true" t="shared" si="4" ref="B48:G48">SUM(B44:B47)</f>
        <v>842</v>
      </c>
      <c r="C48" s="3">
        <f t="shared" si="4"/>
        <v>125</v>
      </c>
      <c r="D48" s="1">
        <f t="shared" si="4"/>
        <v>20791485.65</v>
      </c>
      <c r="E48" s="1">
        <f t="shared" si="4"/>
        <v>12676256.5</v>
      </c>
      <c r="F48" s="1">
        <f t="shared" si="4"/>
        <v>8115229.15</v>
      </c>
      <c r="G48" s="1">
        <f t="shared" si="4"/>
        <v>2484095.36</v>
      </c>
    </row>
    <row r="51" spans="1:2" ht="13.5" thickBot="1">
      <c r="A51" s="10" t="s">
        <v>27</v>
      </c>
      <c r="B51" s="10"/>
    </row>
    <row r="52" spans="1:7" ht="13.5" thickTop="1">
      <c r="A52" s="5" t="s">
        <v>1</v>
      </c>
      <c r="B52" s="6" t="s">
        <v>2</v>
      </c>
      <c r="C52" s="6" t="s">
        <v>2</v>
      </c>
      <c r="D52" s="6" t="s">
        <v>7</v>
      </c>
      <c r="E52" s="6" t="s">
        <v>7</v>
      </c>
      <c r="F52" s="6" t="s">
        <v>5</v>
      </c>
      <c r="G52" s="11" t="s">
        <v>10</v>
      </c>
    </row>
    <row r="53" spans="1:7" ht="13.5" thickBot="1">
      <c r="A53" s="7" t="s">
        <v>0</v>
      </c>
      <c r="B53" s="8" t="s">
        <v>3</v>
      </c>
      <c r="C53" s="8" t="s">
        <v>4</v>
      </c>
      <c r="D53" s="8" t="s">
        <v>8</v>
      </c>
      <c r="E53" s="8" t="s">
        <v>9</v>
      </c>
      <c r="F53" s="8" t="s">
        <v>6</v>
      </c>
      <c r="G53" s="12" t="s">
        <v>11</v>
      </c>
    </row>
    <row r="54" spans="1:7" ht="13.5" thickTop="1">
      <c r="A54" s="3" t="s">
        <v>12</v>
      </c>
      <c r="B54" s="3">
        <v>191</v>
      </c>
      <c r="C54" s="3">
        <v>64</v>
      </c>
      <c r="D54" s="1">
        <v>2681554.15</v>
      </c>
      <c r="E54" s="1">
        <v>1659281.6</v>
      </c>
      <c r="F54" s="1">
        <f>SUM(D54-E54)</f>
        <v>1022272.5499999998</v>
      </c>
      <c r="G54" s="1">
        <v>265792.42</v>
      </c>
    </row>
    <row r="55" spans="1:7" ht="12.75">
      <c r="A55" s="3" t="s">
        <v>13</v>
      </c>
      <c r="B55" s="3">
        <v>87</v>
      </c>
      <c r="C55" s="3">
        <v>29</v>
      </c>
      <c r="D55" s="1">
        <v>832944.9</v>
      </c>
      <c r="E55" s="1">
        <v>518495.6</v>
      </c>
      <c r="F55" s="1">
        <f>SUM(D55-E55)</f>
        <v>314449.30000000005</v>
      </c>
      <c r="G55" s="1">
        <v>81757.36</v>
      </c>
    </row>
    <row r="56" spans="1:7" ht="15">
      <c r="A56" s="4" t="s">
        <v>14</v>
      </c>
      <c r="B56" s="4">
        <v>847</v>
      </c>
      <c r="C56" s="4">
        <v>22</v>
      </c>
      <c r="D56" s="2">
        <v>23573150.35</v>
      </c>
      <c r="E56" s="2">
        <v>15429692.6</v>
      </c>
      <c r="F56" s="2">
        <f>SUM(D56-E56)</f>
        <v>8143457.750000002</v>
      </c>
      <c r="G56" s="2">
        <v>2646626.39</v>
      </c>
    </row>
    <row r="57" spans="1:7" ht="12.75">
      <c r="A57" s="3" t="s">
        <v>15</v>
      </c>
      <c r="B57" s="13">
        <f aca="true" t="shared" si="5" ref="B57:G57">SUM(B54:B56)</f>
        <v>1125</v>
      </c>
      <c r="C57" s="3">
        <f t="shared" si="5"/>
        <v>115</v>
      </c>
      <c r="D57" s="1">
        <f t="shared" si="5"/>
        <v>27087649.400000002</v>
      </c>
      <c r="E57" s="1">
        <f t="shared" si="5"/>
        <v>17607469.8</v>
      </c>
      <c r="F57" s="1">
        <f t="shared" si="5"/>
        <v>9480179.600000001</v>
      </c>
      <c r="G57" s="1">
        <f t="shared" si="5"/>
        <v>2994176.17</v>
      </c>
    </row>
    <row r="58" spans="1:7" ht="12.75">
      <c r="A58" s="3"/>
      <c r="B58" s="13"/>
      <c r="C58" s="3"/>
      <c r="D58" s="1"/>
      <c r="E58" s="1"/>
      <c r="F58" s="1"/>
      <c r="G58" s="1"/>
    </row>
    <row r="59" spans="1:7" ht="12.75">
      <c r="A59" s="3"/>
      <c r="B59" s="13"/>
      <c r="C59" s="3"/>
      <c r="D59" s="1"/>
      <c r="E59" s="1"/>
      <c r="F59" s="1"/>
      <c r="G59" s="1"/>
    </row>
    <row r="61" spans="1:2" ht="13.5" thickBot="1">
      <c r="A61" s="10" t="s">
        <v>28</v>
      </c>
      <c r="B61" s="10"/>
    </row>
    <row r="62" spans="1:7" ht="13.5" thickTop="1">
      <c r="A62" s="5" t="s">
        <v>1</v>
      </c>
      <c r="B62" s="6" t="s">
        <v>2</v>
      </c>
      <c r="C62" s="6" t="s">
        <v>2</v>
      </c>
      <c r="D62" s="6" t="s">
        <v>7</v>
      </c>
      <c r="E62" s="6" t="s">
        <v>7</v>
      </c>
      <c r="F62" s="6" t="s">
        <v>5</v>
      </c>
      <c r="G62" s="11" t="s">
        <v>10</v>
      </c>
    </row>
    <row r="63" spans="1:7" ht="13.5" thickBot="1">
      <c r="A63" s="7" t="s">
        <v>0</v>
      </c>
      <c r="B63" s="8" t="s">
        <v>3</v>
      </c>
      <c r="C63" s="8" t="s">
        <v>4</v>
      </c>
      <c r="D63" s="8" t="s">
        <v>8</v>
      </c>
      <c r="E63" s="8" t="s">
        <v>9</v>
      </c>
      <c r="F63" s="8" t="s">
        <v>6</v>
      </c>
      <c r="G63" s="12" t="s">
        <v>11</v>
      </c>
    </row>
    <row r="64" spans="1:7" ht="13.5" thickTop="1">
      <c r="A64" s="3" t="s">
        <v>12</v>
      </c>
      <c r="B64" s="3">
        <v>6</v>
      </c>
      <c r="C64" s="3">
        <v>2</v>
      </c>
      <c r="D64" s="1">
        <v>120869</v>
      </c>
      <c r="E64" s="1">
        <v>76234</v>
      </c>
      <c r="F64" s="1">
        <f>SUM(D64-E64)</f>
        <v>44635</v>
      </c>
      <c r="G64" s="1">
        <v>11605.11</v>
      </c>
    </row>
    <row r="65" spans="1:7" ht="15">
      <c r="A65" s="15" t="s">
        <v>13</v>
      </c>
      <c r="B65" s="4">
        <v>3</v>
      </c>
      <c r="C65" s="4">
        <v>1</v>
      </c>
      <c r="D65" s="2">
        <v>109025.75</v>
      </c>
      <c r="E65" s="2">
        <v>54590.1</v>
      </c>
      <c r="F65" s="2">
        <f>SUM(D65-E65)</f>
        <v>54435.65</v>
      </c>
      <c r="G65" s="2">
        <v>14153.28</v>
      </c>
    </row>
    <row r="66" spans="1:7" ht="12.75">
      <c r="A66" s="3" t="s">
        <v>15</v>
      </c>
      <c r="B66" s="3">
        <f aca="true" t="shared" si="6" ref="B66:G66">SUM(B64:B65)</f>
        <v>9</v>
      </c>
      <c r="C66" s="3">
        <f t="shared" si="6"/>
        <v>3</v>
      </c>
      <c r="D66" s="1">
        <f t="shared" si="6"/>
        <v>229894.75</v>
      </c>
      <c r="E66" s="1">
        <f t="shared" si="6"/>
        <v>130824.1</v>
      </c>
      <c r="F66" s="1">
        <f t="shared" si="6"/>
        <v>99070.65</v>
      </c>
      <c r="G66" s="1">
        <f t="shared" si="6"/>
        <v>25758.39</v>
      </c>
    </row>
    <row r="67" spans="1:7" ht="12.75">
      <c r="A67" s="3"/>
      <c r="B67" s="3"/>
      <c r="C67" s="3"/>
      <c r="D67" s="1"/>
      <c r="E67" s="1"/>
      <c r="F67" s="1"/>
      <c r="G67" s="1"/>
    </row>
    <row r="70" spans="1:2" ht="13.5" thickBot="1">
      <c r="A70" s="10" t="s">
        <v>29</v>
      </c>
      <c r="B70" s="10"/>
    </row>
    <row r="71" spans="1:7" ht="13.5" thickTop="1">
      <c r="A71" s="5" t="s">
        <v>1</v>
      </c>
      <c r="B71" s="6" t="s">
        <v>2</v>
      </c>
      <c r="C71" s="6" t="s">
        <v>2</v>
      </c>
      <c r="D71" s="6" t="s">
        <v>7</v>
      </c>
      <c r="E71" s="6" t="s">
        <v>7</v>
      </c>
      <c r="F71" s="6" t="s">
        <v>5</v>
      </c>
      <c r="G71" s="11" t="s">
        <v>10</v>
      </c>
    </row>
    <row r="72" spans="1:7" ht="13.5" thickBot="1">
      <c r="A72" s="7" t="s">
        <v>0</v>
      </c>
      <c r="B72" s="8" t="s">
        <v>3</v>
      </c>
      <c r="C72" s="8" t="s">
        <v>4</v>
      </c>
      <c r="D72" s="8" t="s">
        <v>8</v>
      </c>
      <c r="E72" s="8" t="s">
        <v>9</v>
      </c>
      <c r="F72" s="8" t="s">
        <v>6</v>
      </c>
      <c r="G72" s="12" t="s">
        <v>11</v>
      </c>
    </row>
    <row r="73" spans="1:7" ht="13.5" thickTop="1">
      <c r="A73" s="3" t="s">
        <v>12</v>
      </c>
      <c r="B73" s="3">
        <v>12</v>
      </c>
      <c r="C73" s="3">
        <v>4</v>
      </c>
      <c r="D73" s="1">
        <v>190584</v>
      </c>
      <c r="E73" s="1">
        <v>110428.15</v>
      </c>
      <c r="F73" s="1">
        <f>SUM(D73-E73)</f>
        <v>80155.85</v>
      </c>
      <c r="G73" s="1">
        <v>20840.64</v>
      </c>
    </row>
    <row r="74" spans="1:7" ht="12.75">
      <c r="A74" s="3" t="s">
        <v>13</v>
      </c>
      <c r="B74" s="3">
        <v>3</v>
      </c>
      <c r="C74" s="3">
        <v>1</v>
      </c>
      <c r="D74" s="1">
        <v>20912</v>
      </c>
      <c r="E74" s="1">
        <v>11690.25</v>
      </c>
      <c r="F74" s="1">
        <f>SUM(D74-E74)</f>
        <v>9221.75</v>
      </c>
      <c r="G74" s="1">
        <v>2397.64</v>
      </c>
    </row>
    <row r="75" spans="1:7" ht="15">
      <c r="A75" s="4" t="s">
        <v>14</v>
      </c>
      <c r="B75" s="4">
        <v>194</v>
      </c>
      <c r="C75" s="4">
        <v>5</v>
      </c>
      <c r="D75" s="2">
        <v>6727570.25</v>
      </c>
      <c r="E75" s="2">
        <v>4409362.25</v>
      </c>
      <c r="F75" s="2">
        <f>SUM(D75-E75)</f>
        <v>2318208</v>
      </c>
      <c r="G75" s="2">
        <v>753418.3</v>
      </c>
    </row>
    <row r="76" spans="1:7" ht="12.75">
      <c r="A76" s="3" t="s">
        <v>15</v>
      </c>
      <c r="B76" s="3">
        <f aca="true" t="shared" si="7" ref="B76:G76">SUM(B73:B75)</f>
        <v>209</v>
      </c>
      <c r="C76" s="3">
        <f t="shared" si="7"/>
        <v>10</v>
      </c>
      <c r="D76" s="1">
        <f t="shared" si="7"/>
        <v>6939066.25</v>
      </c>
      <c r="E76" s="1">
        <f t="shared" si="7"/>
        <v>4531480.65</v>
      </c>
      <c r="F76" s="1">
        <f t="shared" si="7"/>
        <v>2407585.6</v>
      </c>
      <c r="G76" s="1">
        <f t="shared" si="7"/>
        <v>776656.5800000001</v>
      </c>
    </row>
    <row r="77" spans="1:7" ht="12.75">
      <c r="A77" s="3"/>
      <c r="B77" s="3"/>
      <c r="C77" s="3"/>
      <c r="D77" s="1"/>
      <c r="E77" s="1"/>
      <c r="F77" s="1"/>
      <c r="G77" s="1"/>
    </row>
    <row r="80" spans="1:2" ht="13.5" thickBot="1">
      <c r="A80" s="10" t="s">
        <v>30</v>
      </c>
      <c r="B80" s="10"/>
    </row>
    <row r="81" spans="1:7" ht="13.5" thickTop="1">
      <c r="A81" s="5" t="s">
        <v>1</v>
      </c>
      <c r="B81" s="6" t="s">
        <v>2</v>
      </c>
      <c r="C81" s="6" t="s">
        <v>2</v>
      </c>
      <c r="D81" s="6" t="s">
        <v>7</v>
      </c>
      <c r="E81" s="6" t="s">
        <v>7</v>
      </c>
      <c r="F81" s="6" t="s">
        <v>5</v>
      </c>
      <c r="G81" s="11" t="s">
        <v>10</v>
      </c>
    </row>
    <row r="82" spans="1:7" ht="13.5" thickBot="1">
      <c r="A82" s="7" t="s">
        <v>0</v>
      </c>
      <c r="B82" s="8" t="s">
        <v>3</v>
      </c>
      <c r="C82" s="8" t="s">
        <v>4</v>
      </c>
      <c r="D82" s="8" t="s">
        <v>8</v>
      </c>
      <c r="E82" s="8" t="s">
        <v>9</v>
      </c>
      <c r="F82" s="8" t="s">
        <v>6</v>
      </c>
      <c r="G82" s="12" t="s">
        <v>11</v>
      </c>
    </row>
    <row r="83" spans="1:7" ht="13.5" thickTop="1">
      <c r="A83" s="14" t="s">
        <v>12</v>
      </c>
      <c r="B83" s="14">
        <v>18</v>
      </c>
      <c r="C83" s="14">
        <v>6</v>
      </c>
      <c r="D83" s="16">
        <v>405867.75</v>
      </c>
      <c r="E83" s="16">
        <v>249903.25</v>
      </c>
      <c r="F83" s="16">
        <f>SUM(D83-E83)</f>
        <v>155964.5</v>
      </c>
      <c r="G83" s="16">
        <v>40550.97</v>
      </c>
    </row>
    <row r="84" spans="1:7" ht="12.75">
      <c r="A84" s="14" t="s">
        <v>13</v>
      </c>
      <c r="B84" s="14">
        <v>3</v>
      </c>
      <c r="C84" s="14">
        <v>1</v>
      </c>
      <c r="D84" s="16">
        <v>5649.25</v>
      </c>
      <c r="E84" s="16">
        <v>3682</v>
      </c>
      <c r="F84" s="16">
        <f>SUM(D84-E84)</f>
        <v>1967.25</v>
      </c>
      <c r="G84" s="16">
        <v>511.52</v>
      </c>
    </row>
    <row r="85" spans="1:7" ht="15">
      <c r="A85" s="17" t="s">
        <v>14</v>
      </c>
      <c r="B85" s="17">
        <v>20</v>
      </c>
      <c r="C85" s="17">
        <v>1</v>
      </c>
      <c r="D85" s="18">
        <v>617144.75</v>
      </c>
      <c r="E85" s="18">
        <v>393780.15</v>
      </c>
      <c r="F85" s="18">
        <f>SUM(D85-E85)</f>
        <v>223364.59999999998</v>
      </c>
      <c r="G85" s="18">
        <v>72593.55</v>
      </c>
    </row>
    <row r="86" spans="1:7" ht="12.75">
      <c r="A86" s="3" t="s">
        <v>15</v>
      </c>
      <c r="B86" s="14">
        <f aca="true" t="shared" si="8" ref="B86:G86">SUM(B83:B85)</f>
        <v>41</v>
      </c>
      <c r="C86" s="14">
        <f t="shared" si="8"/>
        <v>8</v>
      </c>
      <c r="D86" s="16">
        <f t="shared" si="8"/>
        <v>1028661.75</v>
      </c>
      <c r="E86" s="16">
        <f t="shared" si="8"/>
        <v>647365.4</v>
      </c>
      <c r="F86" s="16">
        <f t="shared" si="8"/>
        <v>381296.35</v>
      </c>
      <c r="G86" s="16">
        <f t="shared" si="8"/>
        <v>113656.04000000001</v>
      </c>
    </row>
    <row r="87" spans="1:7" ht="12.75">
      <c r="A87" s="3"/>
      <c r="B87" s="14"/>
      <c r="C87" s="14"/>
      <c r="D87" s="16"/>
      <c r="E87" s="16"/>
      <c r="F87" s="16"/>
      <c r="G87" s="16"/>
    </row>
    <row r="89" spans="1:2" ht="13.5" thickBot="1">
      <c r="A89" s="10" t="s">
        <v>31</v>
      </c>
      <c r="B89" s="10"/>
    </row>
    <row r="90" spans="1:7" ht="13.5" thickTop="1">
      <c r="A90" s="5" t="s">
        <v>1</v>
      </c>
      <c r="B90" s="6" t="s">
        <v>2</v>
      </c>
      <c r="C90" s="6" t="s">
        <v>2</v>
      </c>
      <c r="D90" s="6" t="s">
        <v>7</v>
      </c>
      <c r="E90" s="6" t="s">
        <v>7</v>
      </c>
      <c r="F90" s="6" t="s">
        <v>5</v>
      </c>
      <c r="G90" s="11" t="s">
        <v>10</v>
      </c>
    </row>
    <row r="91" spans="1:7" ht="13.5" thickBot="1">
      <c r="A91" s="7" t="s">
        <v>0</v>
      </c>
      <c r="B91" s="8" t="s">
        <v>3</v>
      </c>
      <c r="C91" s="8" t="s">
        <v>4</v>
      </c>
      <c r="D91" s="8" t="s">
        <v>8</v>
      </c>
      <c r="E91" s="8" t="s">
        <v>9</v>
      </c>
      <c r="F91" s="8" t="s">
        <v>6</v>
      </c>
      <c r="G91" s="12" t="s">
        <v>11</v>
      </c>
    </row>
    <row r="92" spans="1:7" ht="13.5" thickTop="1">
      <c r="A92" s="3" t="s">
        <v>12</v>
      </c>
      <c r="B92" s="3">
        <v>68</v>
      </c>
      <c r="C92" s="3">
        <v>22</v>
      </c>
      <c r="D92" s="1">
        <v>872341</v>
      </c>
      <c r="E92" s="1">
        <v>525912.25</v>
      </c>
      <c r="F92" s="1">
        <f>SUM(D92-E92)</f>
        <v>346428.75</v>
      </c>
      <c r="G92" s="1">
        <v>90072.01</v>
      </c>
    </row>
    <row r="93" spans="1:7" ht="12.75">
      <c r="A93" s="3" t="s">
        <v>13</v>
      </c>
      <c r="B93" s="3">
        <v>39</v>
      </c>
      <c r="C93" s="3">
        <v>13</v>
      </c>
      <c r="D93" s="1">
        <v>367049</v>
      </c>
      <c r="E93" s="1">
        <v>216450.4</v>
      </c>
      <c r="F93" s="1">
        <f>SUM(D93-E93)</f>
        <v>150598.6</v>
      </c>
      <c r="G93" s="1">
        <v>39155.87</v>
      </c>
    </row>
    <row r="94" spans="1:7" ht="15">
      <c r="A94" s="4" t="s">
        <v>14</v>
      </c>
      <c r="B94" s="4">
        <v>147</v>
      </c>
      <c r="C94" s="4">
        <v>4</v>
      </c>
      <c r="D94" s="2">
        <v>7503463.5</v>
      </c>
      <c r="E94" s="2">
        <v>4737190.95</v>
      </c>
      <c r="F94" s="2">
        <f>SUM(D94-E94)</f>
        <v>2766272.55</v>
      </c>
      <c r="G94" s="2">
        <v>899039.22</v>
      </c>
    </row>
    <row r="95" spans="1:7" ht="12.75">
      <c r="A95" s="3" t="s">
        <v>15</v>
      </c>
      <c r="B95" s="3">
        <f aca="true" t="shared" si="9" ref="B95:G95">SUM(B92:B94)</f>
        <v>254</v>
      </c>
      <c r="C95" s="3">
        <f t="shared" si="9"/>
        <v>39</v>
      </c>
      <c r="D95" s="1">
        <f t="shared" si="9"/>
        <v>8742853.5</v>
      </c>
      <c r="E95" s="1">
        <f>SUM(E92:E94)</f>
        <v>5479553.600000001</v>
      </c>
      <c r="F95" s="1">
        <f t="shared" si="9"/>
        <v>3263299.9</v>
      </c>
      <c r="G95" s="1">
        <f t="shared" si="9"/>
        <v>1028267.1</v>
      </c>
    </row>
    <row r="101" spans="1:2" ht="13.5" thickBot="1">
      <c r="A101" s="10" t="s">
        <v>32</v>
      </c>
      <c r="B101" s="10"/>
    </row>
    <row r="102" spans="1:7" ht="13.5" thickTop="1">
      <c r="A102" s="5" t="s">
        <v>1</v>
      </c>
      <c r="B102" s="6" t="s">
        <v>2</v>
      </c>
      <c r="C102" s="6" t="s">
        <v>2</v>
      </c>
      <c r="D102" s="6" t="s">
        <v>7</v>
      </c>
      <c r="E102" s="6" t="s">
        <v>7</v>
      </c>
      <c r="F102" s="6" t="s">
        <v>5</v>
      </c>
      <c r="G102" s="11" t="s">
        <v>10</v>
      </c>
    </row>
    <row r="103" spans="1:7" ht="13.5" thickBot="1">
      <c r="A103" s="7" t="s">
        <v>0</v>
      </c>
      <c r="B103" s="8" t="s">
        <v>3</v>
      </c>
      <c r="C103" s="8" t="s">
        <v>4</v>
      </c>
      <c r="D103" s="8" t="s">
        <v>8</v>
      </c>
      <c r="E103" s="8" t="s">
        <v>9</v>
      </c>
      <c r="F103" s="8" t="s">
        <v>6</v>
      </c>
      <c r="G103" s="12" t="s">
        <v>11</v>
      </c>
    </row>
    <row r="104" spans="1:7" ht="13.5" thickTop="1">
      <c r="A104" s="3" t="s">
        <v>12</v>
      </c>
      <c r="B104" s="3">
        <v>805</v>
      </c>
      <c r="C104" s="3">
        <v>264</v>
      </c>
      <c r="D104" s="1">
        <v>24252480.5</v>
      </c>
      <c r="E104" s="1">
        <v>14968425</v>
      </c>
      <c r="F104" s="1">
        <f>SUM(D104-E104)</f>
        <v>9284055.5</v>
      </c>
      <c r="G104" s="1">
        <v>2413861.79</v>
      </c>
    </row>
    <row r="105" spans="1:7" ht="12.75">
      <c r="A105" s="3" t="s">
        <v>13</v>
      </c>
      <c r="B105" s="3">
        <v>696</v>
      </c>
      <c r="C105" s="3">
        <v>236</v>
      </c>
      <c r="D105" s="1">
        <v>12680003.5</v>
      </c>
      <c r="E105" s="1">
        <v>7946240.6</v>
      </c>
      <c r="F105" s="1">
        <f>SUM(D105-E105)</f>
        <v>4733762.9</v>
      </c>
      <c r="G105" s="1">
        <v>1230783.74</v>
      </c>
    </row>
    <row r="106" spans="1:7" ht="12.75">
      <c r="A106" s="3" t="s">
        <v>16</v>
      </c>
      <c r="B106" s="3">
        <v>5</v>
      </c>
      <c r="C106" s="3">
        <v>2</v>
      </c>
      <c r="D106" s="1">
        <v>39358.5</v>
      </c>
      <c r="E106" s="1">
        <v>22208.25</v>
      </c>
      <c r="F106" s="1">
        <f>SUM(D106-E106)</f>
        <v>17150.25</v>
      </c>
      <c r="G106" s="1">
        <v>4459.1</v>
      </c>
    </row>
    <row r="107" spans="1:7" ht="12.75">
      <c r="A107" s="3" t="s">
        <v>17</v>
      </c>
      <c r="B107" s="3">
        <v>384</v>
      </c>
      <c r="C107" s="3">
        <v>4</v>
      </c>
      <c r="D107" s="1">
        <v>13473313.25</v>
      </c>
      <c r="E107" s="1">
        <v>8667795.4</v>
      </c>
      <c r="F107" s="1">
        <f>SUM(D107-E107)</f>
        <v>4805517.85</v>
      </c>
      <c r="G107" s="1">
        <v>864995.18</v>
      </c>
    </row>
    <row r="108" spans="1:7" ht="15">
      <c r="A108" s="4" t="s">
        <v>14</v>
      </c>
      <c r="B108" s="4">
        <v>179</v>
      </c>
      <c r="C108" s="4">
        <v>4</v>
      </c>
      <c r="D108" s="2">
        <v>8380753.75</v>
      </c>
      <c r="E108" s="2">
        <v>5311588.25</v>
      </c>
      <c r="F108" s="2">
        <f>SUM(D108-E108)</f>
        <v>3069165.5</v>
      </c>
      <c r="G108" s="2">
        <v>997479.57</v>
      </c>
    </row>
    <row r="109" spans="1:7" ht="12.75">
      <c r="A109" s="3" t="s">
        <v>15</v>
      </c>
      <c r="B109" s="13">
        <f aca="true" t="shared" si="10" ref="B109:G109">SUM(B104:B108)</f>
        <v>2069</v>
      </c>
      <c r="C109" s="3">
        <f t="shared" si="10"/>
        <v>510</v>
      </c>
      <c r="D109" s="1">
        <f t="shared" si="10"/>
        <v>58825909.5</v>
      </c>
      <c r="E109" s="1">
        <f t="shared" si="10"/>
        <v>36916257.5</v>
      </c>
      <c r="F109" s="1">
        <f t="shared" si="10"/>
        <v>21909652</v>
      </c>
      <c r="G109" s="1">
        <f t="shared" si="10"/>
        <v>5511579.380000001</v>
      </c>
    </row>
    <row r="112" spans="1:2" ht="13.5" thickBot="1">
      <c r="A112" s="10" t="s">
        <v>33</v>
      </c>
      <c r="B112" s="10"/>
    </row>
    <row r="113" spans="1:7" ht="13.5" thickTop="1">
      <c r="A113" s="5" t="s">
        <v>1</v>
      </c>
      <c r="B113" s="6" t="s">
        <v>2</v>
      </c>
      <c r="C113" s="6" t="s">
        <v>2</v>
      </c>
      <c r="D113" s="6" t="s">
        <v>7</v>
      </c>
      <c r="E113" s="6" t="s">
        <v>7</v>
      </c>
      <c r="F113" s="6" t="s">
        <v>5</v>
      </c>
      <c r="G113" s="11" t="s">
        <v>10</v>
      </c>
    </row>
    <row r="114" spans="1:7" ht="13.5" thickBot="1">
      <c r="A114" s="7" t="s">
        <v>0</v>
      </c>
      <c r="B114" s="8" t="s">
        <v>3</v>
      </c>
      <c r="C114" s="8" t="s">
        <v>4</v>
      </c>
      <c r="D114" s="8" t="s">
        <v>8</v>
      </c>
      <c r="E114" s="8" t="s">
        <v>9</v>
      </c>
      <c r="F114" s="8" t="s">
        <v>6</v>
      </c>
      <c r="G114" s="12" t="s">
        <v>11</v>
      </c>
    </row>
    <row r="115" spans="1:7" ht="13.5" thickTop="1">
      <c r="A115" s="3" t="s">
        <v>12</v>
      </c>
      <c r="B115" s="3">
        <v>39</v>
      </c>
      <c r="C115" s="3">
        <v>13</v>
      </c>
      <c r="D115" s="1">
        <v>563761.7</v>
      </c>
      <c r="E115" s="1">
        <v>360261.45</v>
      </c>
      <c r="F115" s="1">
        <f>SUM(D115-E115)</f>
        <v>203500.24999999994</v>
      </c>
      <c r="G115" s="1">
        <v>52910.29</v>
      </c>
    </row>
    <row r="116" spans="1:7" ht="12.75">
      <c r="A116" s="3" t="s">
        <v>13</v>
      </c>
      <c r="B116" s="3">
        <v>12</v>
      </c>
      <c r="C116" s="3">
        <v>4</v>
      </c>
      <c r="D116" s="1">
        <v>226378.75</v>
      </c>
      <c r="E116" s="1">
        <v>159496.6</v>
      </c>
      <c r="F116" s="1">
        <f>SUM(D116-E116)</f>
        <v>66882.15</v>
      </c>
      <c r="G116" s="1">
        <v>17389.41</v>
      </c>
    </row>
    <row r="117" spans="1:7" ht="15">
      <c r="A117" s="4" t="s">
        <v>14</v>
      </c>
      <c r="B117" s="4">
        <v>115</v>
      </c>
      <c r="C117" s="4">
        <v>3</v>
      </c>
      <c r="D117" s="2">
        <v>3586320.5</v>
      </c>
      <c r="E117" s="2">
        <v>2434427</v>
      </c>
      <c r="F117" s="2">
        <f>SUM(D117-E117)</f>
        <v>1151893.5</v>
      </c>
      <c r="G117" s="2">
        <v>374365.67</v>
      </c>
    </row>
    <row r="118" spans="1:7" ht="12.75">
      <c r="A118" s="3" t="s">
        <v>15</v>
      </c>
      <c r="B118" s="3">
        <f aca="true" t="shared" si="11" ref="B118:G118">SUM(B115:B117)</f>
        <v>166</v>
      </c>
      <c r="C118" s="3">
        <f t="shared" si="11"/>
        <v>20</v>
      </c>
      <c r="D118" s="1">
        <f t="shared" si="11"/>
        <v>4376460.95</v>
      </c>
      <c r="E118" s="1">
        <f t="shared" si="11"/>
        <v>2954185.05</v>
      </c>
      <c r="F118" s="1">
        <f t="shared" si="11"/>
        <v>1422275.9</v>
      </c>
      <c r="G118" s="1">
        <f t="shared" si="11"/>
        <v>444665.37</v>
      </c>
    </row>
    <row r="121" spans="1:2" ht="13.5" thickBot="1">
      <c r="A121" s="10" t="s">
        <v>34</v>
      </c>
      <c r="B121" s="10"/>
    </row>
    <row r="122" spans="1:7" ht="13.5" thickTop="1">
      <c r="A122" s="5" t="s">
        <v>1</v>
      </c>
      <c r="B122" s="6" t="s">
        <v>2</v>
      </c>
      <c r="C122" s="6" t="s">
        <v>2</v>
      </c>
      <c r="D122" s="6" t="s">
        <v>7</v>
      </c>
      <c r="E122" s="6" t="s">
        <v>7</v>
      </c>
      <c r="F122" s="6" t="s">
        <v>5</v>
      </c>
      <c r="G122" s="11" t="s">
        <v>10</v>
      </c>
    </row>
    <row r="123" spans="1:7" ht="13.5" thickBot="1">
      <c r="A123" s="7" t="s">
        <v>0</v>
      </c>
      <c r="B123" s="8" t="s">
        <v>3</v>
      </c>
      <c r="C123" s="8" t="s">
        <v>4</v>
      </c>
      <c r="D123" s="8" t="s">
        <v>8</v>
      </c>
      <c r="E123" s="8" t="s">
        <v>9</v>
      </c>
      <c r="F123" s="8" t="s">
        <v>6</v>
      </c>
      <c r="G123" s="12" t="s">
        <v>11</v>
      </c>
    </row>
    <row r="124" spans="1:7" ht="13.5" thickTop="1">
      <c r="A124" s="3" t="s">
        <v>12</v>
      </c>
      <c r="B124" s="3">
        <v>217</v>
      </c>
      <c r="C124" s="3">
        <v>71</v>
      </c>
      <c r="D124" s="1">
        <v>3289613.75</v>
      </c>
      <c r="E124" s="1">
        <v>2119198.55</v>
      </c>
      <c r="F124" s="1">
        <f>SUM(D124-E124)</f>
        <v>1170415.2000000002</v>
      </c>
      <c r="G124" s="1">
        <v>304309.85</v>
      </c>
    </row>
    <row r="125" spans="1:7" ht="12.75">
      <c r="A125" s="3" t="s">
        <v>13</v>
      </c>
      <c r="B125" s="3">
        <v>97</v>
      </c>
      <c r="C125" s="3">
        <v>33</v>
      </c>
      <c r="D125" s="1">
        <v>818534.25</v>
      </c>
      <c r="E125" s="1">
        <v>523294.35</v>
      </c>
      <c r="F125" s="1">
        <f>SUM(D125-E125)</f>
        <v>295239.9</v>
      </c>
      <c r="G125" s="1">
        <v>76762.98</v>
      </c>
    </row>
    <row r="126" spans="1:7" ht="12.75">
      <c r="A126" s="3" t="s">
        <v>16</v>
      </c>
      <c r="B126" s="3">
        <v>6</v>
      </c>
      <c r="C126" s="3">
        <v>2</v>
      </c>
      <c r="D126" s="1">
        <v>83247.5</v>
      </c>
      <c r="E126" s="1">
        <v>51828.3</v>
      </c>
      <c r="F126" s="1">
        <f>SUM(D126-E126)</f>
        <v>31419.199999999997</v>
      </c>
      <c r="G126" s="1">
        <v>8169.07</v>
      </c>
    </row>
    <row r="127" spans="1:7" ht="12.75">
      <c r="A127" s="3" t="s">
        <v>17</v>
      </c>
      <c r="B127" s="3">
        <v>60</v>
      </c>
      <c r="C127" s="3">
        <v>1</v>
      </c>
      <c r="D127" s="1">
        <v>902690.75</v>
      </c>
      <c r="E127" s="1">
        <v>595815.8</v>
      </c>
      <c r="F127" s="1">
        <f>SUM(D127-E127)</f>
        <v>306874.94999999995</v>
      </c>
      <c r="G127" s="1">
        <v>55237.67</v>
      </c>
    </row>
    <row r="128" spans="1:7" ht="15">
      <c r="A128" s="4" t="s">
        <v>14</v>
      </c>
      <c r="B128" s="4">
        <v>532</v>
      </c>
      <c r="C128" s="4">
        <v>13</v>
      </c>
      <c r="D128" s="2">
        <v>19815773.5</v>
      </c>
      <c r="E128" s="2">
        <v>13166494.15</v>
      </c>
      <c r="F128" s="2">
        <f>SUM(D128-E128)</f>
        <v>6649279.35</v>
      </c>
      <c r="G128" s="2">
        <v>2161017.62</v>
      </c>
    </row>
    <row r="129" spans="1:7" ht="12.75">
      <c r="A129" s="3" t="s">
        <v>15</v>
      </c>
      <c r="B129" s="3">
        <f aca="true" t="shared" si="12" ref="B129:G129">SUM(B124:B128)</f>
        <v>912</v>
      </c>
      <c r="C129" s="3">
        <f t="shared" si="12"/>
        <v>120</v>
      </c>
      <c r="D129" s="1">
        <f t="shared" si="12"/>
        <v>24909859.75</v>
      </c>
      <c r="E129" s="1">
        <f t="shared" si="12"/>
        <v>16456631.15</v>
      </c>
      <c r="F129" s="1">
        <f t="shared" si="12"/>
        <v>8453228.6</v>
      </c>
      <c r="G129" s="1">
        <f t="shared" si="12"/>
        <v>2605497.19</v>
      </c>
    </row>
    <row r="132" spans="1:2" ht="13.5" thickBot="1">
      <c r="A132" s="10" t="s">
        <v>35</v>
      </c>
      <c r="B132" s="10"/>
    </row>
    <row r="133" spans="1:7" ht="13.5" thickTop="1">
      <c r="A133" s="5" t="s">
        <v>1</v>
      </c>
      <c r="B133" s="6" t="s">
        <v>2</v>
      </c>
      <c r="C133" s="6" t="s">
        <v>2</v>
      </c>
      <c r="D133" s="6" t="s">
        <v>7</v>
      </c>
      <c r="E133" s="6" t="s">
        <v>7</v>
      </c>
      <c r="F133" s="6" t="s">
        <v>5</v>
      </c>
      <c r="G133" s="11" t="s">
        <v>10</v>
      </c>
    </row>
    <row r="134" spans="1:7" ht="13.5" thickBot="1">
      <c r="A134" s="7" t="s">
        <v>0</v>
      </c>
      <c r="B134" s="8" t="s">
        <v>3</v>
      </c>
      <c r="C134" s="8" t="s">
        <v>4</v>
      </c>
      <c r="D134" s="8" t="s">
        <v>8</v>
      </c>
      <c r="E134" s="8" t="s">
        <v>9</v>
      </c>
      <c r="F134" s="8" t="s">
        <v>6</v>
      </c>
      <c r="G134" s="12" t="s">
        <v>11</v>
      </c>
    </row>
    <row r="135" spans="1:7" ht="13.5" thickTop="1">
      <c r="A135" s="3" t="s">
        <v>12</v>
      </c>
      <c r="B135" s="3">
        <v>28</v>
      </c>
      <c r="C135" s="3">
        <v>9</v>
      </c>
      <c r="D135" s="1">
        <v>355763.5</v>
      </c>
      <c r="E135" s="1">
        <v>210278.15</v>
      </c>
      <c r="F135" s="1">
        <f>SUM(D135-E135)</f>
        <v>145485.35</v>
      </c>
      <c r="G135" s="1">
        <v>37826.43</v>
      </c>
    </row>
    <row r="136" spans="1:7" ht="12.75">
      <c r="A136" s="3" t="s">
        <v>13</v>
      </c>
      <c r="B136" s="3">
        <v>5</v>
      </c>
      <c r="C136" s="3">
        <v>2</v>
      </c>
      <c r="D136" s="1">
        <v>1383</v>
      </c>
      <c r="E136" s="1">
        <v>1460.35</v>
      </c>
      <c r="F136" s="1">
        <f>SUM(D136-E136)</f>
        <v>-77.34999999999991</v>
      </c>
      <c r="G136" s="1">
        <v>-20.1</v>
      </c>
    </row>
    <row r="137" spans="1:7" ht="12.75">
      <c r="A137" s="3" t="s">
        <v>17</v>
      </c>
      <c r="B137" s="3">
        <v>12</v>
      </c>
      <c r="C137" s="3">
        <v>1</v>
      </c>
      <c r="D137" s="1">
        <v>11552.25</v>
      </c>
      <c r="E137" s="1">
        <v>5458.15</v>
      </c>
      <c r="F137" s="1">
        <f>SUM(D137-E137)</f>
        <v>6094.1</v>
      </c>
      <c r="G137" s="1">
        <v>1096.96</v>
      </c>
    </row>
    <row r="138" spans="1:7" ht="15">
      <c r="A138" s="4" t="s">
        <v>14</v>
      </c>
      <c r="B138" s="4">
        <v>205</v>
      </c>
      <c r="C138" s="4">
        <v>7</v>
      </c>
      <c r="D138" s="2">
        <v>6508532.65</v>
      </c>
      <c r="E138" s="2">
        <v>4092751.8</v>
      </c>
      <c r="F138" s="19">
        <f>SUM(D138-E138)</f>
        <v>2415780.8500000006</v>
      </c>
      <c r="G138" s="2">
        <v>785129.47</v>
      </c>
    </row>
    <row r="139" spans="1:7" ht="12.75">
      <c r="A139" s="3" t="s">
        <v>15</v>
      </c>
      <c r="B139" s="3">
        <f aca="true" t="shared" si="13" ref="B139:G139">SUM(B135:B138)</f>
        <v>250</v>
      </c>
      <c r="C139" s="3">
        <f t="shared" si="13"/>
        <v>19</v>
      </c>
      <c r="D139" s="1">
        <f t="shared" si="13"/>
        <v>6877231.4</v>
      </c>
      <c r="E139" s="1">
        <f t="shared" si="13"/>
        <v>4309948.45</v>
      </c>
      <c r="F139" s="1">
        <f t="shared" si="13"/>
        <v>2567282.9500000007</v>
      </c>
      <c r="G139" s="1">
        <f t="shared" si="13"/>
        <v>824032.76</v>
      </c>
    </row>
    <row r="142" spans="1:2" ht="13.5" thickBot="1">
      <c r="A142" s="10" t="s">
        <v>36</v>
      </c>
      <c r="B142" s="10"/>
    </row>
    <row r="143" spans="1:7" ht="13.5" thickTop="1">
      <c r="A143" s="5" t="s">
        <v>1</v>
      </c>
      <c r="B143" s="6" t="s">
        <v>2</v>
      </c>
      <c r="C143" s="6" t="s">
        <v>2</v>
      </c>
      <c r="D143" s="6" t="s">
        <v>7</v>
      </c>
      <c r="E143" s="6" t="s">
        <v>7</v>
      </c>
      <c r="F143" s="6" t="s">
        <v>5</v>
      </c>
      <c r="G143" s="11" t="s">
        <v>10</v>
      </c>
    </row>
    <row r="144" spans="1:7" ht="13.5" thickBot="1">
      <c r="A144" s="7" t="s">
        <v>0</v>
      </c>
      <c r="B144" s="8" t="s">
        <v>3</v>
      </c>
      <c r="C144" s="8" t="s">
        <v>4</v>
      </c>
      <c r="D144" s="8" t="s">
        <v>8</v>
      </c>
      <c r="E144" s="8" t="s">
        <v>9</v>
      </c>
      <c r="F144" s="8" t="s">
        <v>6</v>
      </c>
      <c r="G144" s="12" t="s">
        <v>11</v>
      </c>
    </row>
    <row r="145" spans="1:7" ht="13.5" thickTop="1">
      <c r="A145" s="3" t="s">
        <v>12</v>
      </c>
      <c r="B145" s="3">
        <v>720</v>
      </c>
      <c r="C145" s="3">
        <v>244</v>
      </c>
      <c r="D145" s="1">
        <v>13413246.75</v>
      </c>
      <c r="E145" s="1">
        <v>8201724.85</v>
      </c>
      <c r="F145" s="1">
        <f>SUM(D145-E145)</f>
        <v>5211521.9</v>
      </c>
      <c r="G145" s="1">
        <v>1355002.52</v>
      </c>
    </row>
    <row r="146" spans="1:7" ht="12.75">
      <c r="A146" s="3" t="s">
        <v>13</v>
      </c>
      <c r="B146" s="3">
        <v>410</v>
      </c>
      <c r="C146" s="3">
        <v>138</v>
      </c>
      <c r="D146" s="1">
        <v>4315690.5</v>
      </c>
      <c r="E146" s="1">
        <v>2729130.7</v>
      </c>
      <c r="F146" s="1">
        <f>SUM(D146-E146)</f>
        <v>1586559.7999999998</v>
      </c>
      <c r="G146" s="1">
        <v>412508.85</v>
      </c>
    </row>
    <row r="147" spans="1:7" ht="15">
      <c r="A147" s="4" t="s">
        <v>14</v>
      </c>
      <c r="B147" s="4">
        <v>280</v>
      </c>
      <c r="C147" s="4">
        <v>6</v>
      </c>
      <c r="D147" s="2">
        <v>10534483.25</v>
      </c>
      <c r="E147" s="2">
        <v>6738784.35</v>
      </c>
      <c r="F147" s="2">
        <f>SUM(D147-E147)</f>
        <v>3795698.9000000004</v>
      </c>
      <c r="G147" s="2">
        <v>1233603.07</v>
      </c>
    </row>
    <row r="148" spans="1:7" ht="12.75">
      <c r="A148" s="3" t="s">
        <v>15</v>
      </c>
      <c r="B148" s="13">
        <f aca="true" t="shared" si="14" ref="B148:G148">SUM(B145:B147)</f>
        <v>1410</v>
      </c>
      <c r="C148" s="3">
        <f t="shared" si="14"/>
        <v>388</v>
      </c>
      <c r="D148" s="1">
        <f t="shared" si="14"/>
        <v>28263420.5</v>
      </c>
      <c r="E148" s="1">
        <f t="shared" si="14"/>
        <v>17669639.9</v>
      </c>
      <c r="F148" s="1">
        <f t="shared" si="14"/>
        <v>10593780.600000001</v>
      </c>
      <c r="G148" s="1">
        <f t="shared" si="14"/>
        <v>3001114.4400000004</v>
      </c>
    </row>
    <row r="151" spans="1:2" ht="13.5" thickBot="1">
      <c r="A151" s="10" t="s">
        <v>37</v>
      </c>
      <c r="B151" s="10"/>
    </row>
    <row r="152" spans="1:7" ht="13.5" thickTop="1">
      <c r="A152" s="5" t="s">
        <v>1</v>
      </c>
      <c r="B152" s="6" t="s">
        <v>2</v>
      </c>
      <c r="C152" s="6" t="s">
        <v>2</v>
      </c>
      <c r="D152" s="6" t="s">
        <v>7</v>
      </c>
      <c r="E152" s="6" t="s">
        <v>7</v>
      </c>
      <c r="F152" s="6" t="s">
        <v>5</v>
      </c>
      <c r="G152" s="11" t="s">
        <v>10</v>
      </c>
    </row>
    <row r="153" spans="1:7" ht="13.5" thickBot="1">
      <c r="A153" s="7" t="s">
        <v>0</v>
      </c>
      <c r="B153" s="8" t="s">
        <v>3</v>
      </c>
      <c r="C153" s="8" t="s">
        <v>4</v>
      </c>
      <c r="D153" s="8" t="s">
        <v>8</v>
      </c>
      <c r="E153" s="8" t="s">
        <v>9</v>
      </c>
      <c r="F153" s="8" t="s">
        <v>6</v>
      </c>
      <c r="G153" s="12" t="s">
        <v>11</v>
      </c>
    </row>
    <row r="154" spans="1:7" ht="13.5" thickTop="1">
      <c r="A154" s="3" t="s">
        <v>12</v>
      </c>
      <c r="B154" s="3">
        <v>51</v>
      </c>
      <c r="C154" s="3">
        <v>17</v>
      </c>
      <c r="D154" s="1">
        <v>2158554.25</v>
      </c>
      <c r="E154" s="1">
        <v>1381573.9</v>
      </c>
      <c r="F154" s="1">
        <f>SUM(D154-E154)</f>
        <v>776980.3500000001</v>
      </c>
      <c r="G154" s="1">
        <v>202015.51</v>
      </c>
    </row>
    <row r="155" spans="1:7" ht="12.75">
      <c r="A155" s="3" t="s">
        <v>13</v>
      </c>
      <c r="B155" s="3">
        <v>47</v>
      </c>
      <c r="C155" s="3">
        <v>16</v>
      </c>
      <c r="D155" s="1">
        <v>1197770.5</v>
      </c>
      <c r="E155" s="1">
        <v>751816.15</v>
      </c>
      <c r="F155" s="1">
        <f>SUM(D155-E155)</f>
        <v>445954.35</v>
      </c>
      <c r="G155" s="1">
        <v>115948.5</v>
      </c>
    </row>
    <row r="156" spans="1:7" ht="15">
      <c r="A156" s="4" t="s">
        <v>14</v>
      </c>
      <c r="B156" s="4">
        <v>43</v>
      </c>
      <c r="C156" s="4">
        <v>1</v>
      </c>
      <c r="D156" s="2">
        <v>1949080</v>
      </c>
      <c r="E156" s="2">
        <v>1221538.25</v>
      </c>
      <c r="F156" s="2">
        <f>SUM(D156-E156)</f>
        <v>727541.75</v>
      </c>
      <c r="G156" s="2">
        <v>236451.27</v>
      </c>
    </row>
    <row r="157" spans="1:7" ht="12.75">
      <c r="A157" s="3" t="s">
        <v>15</v>
      </c>
      <c r="B157" s="3">
        <f aca="true" t="shared" si="15" ref="B157:G157">SUM(B154:B156)</f>
        <v>141</v>
      </c>
      <c r="C157" s="3">
        <f t="shared" si="15"/>
        <v>34</v>
      </c>
      <c r="D157" s="1">
        <f t="shared" si="15"/>
        <v>5305404.75</v>
      </c>
      <c r="E157" s="1">
        <f t="shared" si="15"/>
        <v>3354928.3</v>
      </c>
      <c r="F157" s="1">
        <f t="shared" si="15"/>
        <v>1950476.4500000002</v>
      </c>
      <c r="G157" s="1">
        <f t="shared" si="15"/>
        <v>554415.28</v>
      </c>
    </row>
    <row r="160" spans="1:2" ht="13.5" thickBot="1">
      <c r="A160" s="10" t="s">
        <v>38</v>
      </c>
      <c r="B160" s="10"/>
    </row>
    <row r="161" spans="1:7" ht="13.5" thickTop="1">
      <c r="A161" s="5" t="s">
        <v>1</v>
      </c>
      <c r="B161" s="6" t="s">
        <v>2</v>
      </c>
      <c r="C161" s="6" t="s">
        <v>2</v>
      </c>
      <c r="D161" s="6" t="s">
        <v>7</v>
      </c>
      <c r="E161" s="6" t="s">
        <v>7</v>
      </c>
      <c r="F161" s="6" t="s">
        <v>5</v>
      </c>
      <c r="G161" s="11" t="s">
        <v>10</v>
      </c>
    </row>
    <row r="162" spans="1:7" ht="13.5" thickBot="1">
      <c r="A162" s="7" t="s">
        <v>0</v>
      </c>
      <c r="B162" s="8" t="s">
        <v>3</v>
      </c>
      <c r="C162" s="8" t="s">
        <v>4</v>
      </c>
      <c r="D162" s="8" t="s">
        <v>8</v>
      </c>
      <c r="E162" s="8" t="s">
        <v>9</v>
      </c>
      <c r="F162" s="8" t="s">
        <v>6</v>
      </c>
      <c r="G162" s="12" t="s">
        <v>11</v>
      </c>
    </row>
    <row r="163" spans="1:7" ht="13.5" thickTop="1">
      <c r="A163" s="3" t="s">
        <v>12</v>
      </c>
      <c r="B163" s="3">
        <v>46</v>
      </c>
      <c r="C163" s="3">
        <v>15</v>
      </c>
      <c r="D163" s="1">
        <v>695647.25</v>
      </c>
      <c r="E163" s="1">
        <v>467947.4</v>
      </c>
      <c r="F163" s="1">
        <f>SUM(D163-E163)</f>
        <v>227699.84999999998</v>
      </c>
      <c r="G163" s="1">
        <v>59202.19</v>
      </c>
    </row>
    <row r="164" spans="1:7" ht="12.75">
      <c r="A164" s="3" t="s">
        <v>13</v>
      </c>
      <c r="B164" s="3">
        <v>39</v>
      </c>
      <c r="C164" s="3">
        <v>13</v>
      </c>
      <c r="D164" s="1">
        <v>392042.75</v>
      </c>
      <c r="E164" s="1">
        <v>242546.55</v>
      </c>
      <c r="F164" s="1">
        <f>SUM(D164-E164)</f>
        <v>149496.2</v>
      </c>
      <c r="G164" s="1">
        <v>38869.17</v>
      </c>
    </row>
    <row r="165" spans="1:7" ht="15">
      <c r="A165" s="4" t="s">
        <v>14</v>
      </c>
      <c r="B165" s="4">
        <v>111</v>
      </c>
      <c r="C165" s="4">
        <v>4</v>
      </c>
      <c r="D165" s="2">
        <v>3709092.25</v>
      </c>
      <c r="E165" s="2">
        <v>2434985.05</v>
      </c>
      <c r="F165" s="2">
        <f>SUM(D165-E165)</f>
        <v>1274107.2000000002</v>
      </c>
      <c r="G165" s="2">
        <v>414085.16</v>
      </c>
    </row>
    <row r="166" spans="1:7" ht="12.75">
      <c r="A166" s="3" t="s">
        <v>15</v>
      </c>
      <c r="B166" s="3">
        <f aca="true" t="shared" si="16" ref="B166:G166">SUM(B163:B165)</f>
        <v>196</v>
      </c>
      <c r="C166" s="3">
        <f t="shared" si="16"/>
        <v>32</v>
      </c>
      <c r="D166" s="1">
        <f t="shared" si="16"/>
        <v>4796782.25</v>
      </c>
      <c r="E166" s="1">
        <f>SUM(E163:E165)</f>
        <v>3145479</v>
      </c>
      <c r="F166" s="1">
        <f t="shared" si="16"/>
        <v>1651303.2500000002</v>
      </c>
      <c r="G166" s="1">
        <f t="shared" si="16"/>
        <v>512156.51999999996</v>
      </c>
    </row>
    <row r="169" spans="1:2" ht="13.5" thickBot="1">
      <c r="A169" s="10" t="s">
        <v>39</v>
      </c>
      <c r="B169" s="10"/>
    </row>
    <row r="170" spans="1:7" ht="13.5" thickTop="1">
      <c r="A170" s="5" t="s">
        <v>1</v>
      </c>
      <c r="B170" s="6" t="s">
        <v>2</v>
      </c>
      <c r="C170" s="6" t="s">
        <v>2</v>
      </c>
      <c r="D170" s="6" t="s">
        <v>7</v>
      </c>
      <c r="E170" s="6" t="s">
        <v>7</v>
      </c>
      <c r="F170" s="6" t="s">
        <v>5</v>
      </c>
      <c r="G170" s="11" t="s">
        <v>10</v>
      </c>
    </row>
    <row r="171" spans="1:7" ht="13.5" thickBot="1">
      <c r="A171" s="7" t="s">
        <v>0</v>
      </c>
      <c r="B171" s="8" t="s">
        <v>3</v>
      </c>
      <c r="C171" s="8" t="s">
        <v>4</v>
      </c>
      <c r="D171" s="8" t="s">
        <v>8</v>
      </c>
      <c r="E171" s="8" t="s">
        <v>9</v>
      </c>
      <c r="F171" s="8" t="s">
        <v>6</v>
      </c>
      <c r="G171" s="12" t="s">
        <v>11</v>
      </c>
    </row>
    <row r="172" spans="1:7" ht="13.5" thickTop="1">
      <c r="A172" s="3" t="s">
        <v>12</v>
      </c>
      <c r="B172" s="3">
        <v>9</v>
      </c>
      <c r="C172" s="3">
        <v>3</v>
      </c>
      <c r="D172" s="1">
        <v>261675</v>
      </c>
      <c r="E172" s="1">
        <v>171354.25</v>
      </c>
      <c r="F172" s="1">
        <f>SUM(D172-E172)</f>
        <v>90320.75</v>
      </c>
      <c r="G172" s="1">
        <v>23483.47</v>
      </c>
    </row>
    <row r="173" spans="1:7" ht="12.75">
      <c r="A173" s="3" t="s">
        <v>13</v>
      </c>
      <c r="B173" s="3">
        <v>9</v>
      </c>
      <c r="C173" s="3">
        <v>2</v>
      </c>
      <c r="D173" s="1">
        <v>72208.85</v>
      </c>
      <c r="E173" s="1">
        <v>50162.1</v>
      </c>
      <c r="F173" s="1">
        <f>SUM(D173-E173)</f>
        <v>22046.750000000007</v>
      </c>
      <c r="G173" s="1">
        <v>5732.17</v>
      </c>
    </row>
    <row r="174" spans="1:7" ht="15">
      <c r="A174" s="4" t="s">
        <v>14</v>
      </c>
      <c r="B174" s="4">
        <v>77</v>
      </c>
      <c r="C174" s="4">
        <v>2</v>
      </c>
      <c r="D174" s="2">
        <v>3063776.2</v>
      </c>
      <c r="E174" s="2">
        <v>2031278.3</v>
      </c>
      <c r="F174" s="2">
        <f>SUM(D174-E174)</f>
        <v>1032497.9000000001</v>
      </c>
      <c r="G174" s="2">
        <v>335562.07</v>
      </c>
    </row>
    <row r="175" spans="1:7" ht="12.75">
      <c r="A175" s="3" t="s">
        <v>15</v>
      </c>
      <c r="B175" s="3">
        <f aca="true" t="shared" si="17" ref="B175:G175">SUM(B172:B174)</f>
        <v>95</v>
      </c>
      <c r="C175" s="3">
        <f t="shared" si="17"/>
        <v>7</v>
      </c>
      <c r="D175" s="1">
        <f t="shared" si="17"/>
        <v>3397660.0500000003</v>
      </c>
      <c r="E175" s="1">
        <f t="shared" si="17"/>
        <v>2252794.65</v>
      </c>
      <c r="F175" s="1">
        <f t="shared" si="17"/>
        <v>1144865.4000000001</v>
      </c>
      <c r="G175" s="1">
        <f t="shared" si="17"/>
        <v>364777.71</v>
      </c>
    </row>
    <row r="178" spans="1:2" ht="13.5" thickBot="1">
      <c r="A178" s="10" t="s">
        <v>40</v>
      </c>
      <c r="B178" s="10"/>
    </row>
    <row r="179" spans="1:7" ht="13.5" thickTop="1">
      <c r="A179" s="5" t="s">
        <v>1</v>
      </c>
      <c r="B179" s="6" t="s">
        <v>2</v>
      </c>
      <c r="C179" s="6" t="s">
        <v>2</v>
      </c>
      <c r="D179" s="6" t="s">
        <v>7</v>
      </c>
      <c r="E179" s="6" t="s">
        <v>7</v>
      </c>
      <c r="F179" s="6" t="s">
        <v>5</v>
      </c>
      <c r="G179" s="11" t="s">
        <v>10</v>
      </c>
    </row>
    <row r="180" spans="1:7" ht="13.5" thickBot="1">
      <c r="A180" s="7" t="s">
        <v>0</v>
      </c>
      <c r="B180" s="8" t="s">
        <v>3</v>
      </c>
      <c r="C180" s="8" t="s">
        <v>4</v>
      </c>
      <c r="D180" s="8" t="s">
        <v>8</v>
      </c>
      <c r="E180" s="8" t="s">
        <v>9</v>
      </c>
      <c r="F180" s="8" t="s">
        <v>6</v>
      </c>
      <c r="G180" s="12" t="s">
        <v>11</v>
      </c>
    </row>
    <row r="181" spans="1:7" ht="13.5" thickTop="1">
      <c r="A181" s="3" t="s">
        <v>12</v>
      </c>
      <c r="B181" s="3">
        <v>74</v>
      </c>
      <c r="C181" s="3">
        <v>24</v>
      </c>
      <c r="D181" s="1">
        <v>1798147</v>
      </c>
      <c r="E181" s="1">
        <v>1106934.8</v>
      </c>
      <c r="F181" s="1">
        <f>SUM(D181-E181)</f>
        <v>691212.2</v>
      </c>
      <c r="G181" s="1">
        <v>179715.8</v>
      </c>
    </row>
    <row r="182" spans="1:7" ht="12.75">
      <c r="A182" s="3" t="s">
        <v>13</v>
      </c>
      <c r="B182" s="3">
        <v>80</v>
      </c>
      <c r="C182" s="3">
        <v>27</v>
      </c>
      <c r="D182" s="1">
        <v>2426006.75</v>
      </c>
      <c r="E182" s="1">
        <v>1594926.3</v>
      </c>
      <c r="F182" s="1">
        <f>SUM(D182-E182)</f>
        <v>831080.45</v>
      </c>
      <c r="G182" s="1">
        <v>216081.63</v>
      </c>
    </row>
    <row r="183" spans="1:7" ht="12.75">
      <c r="A183" s="3" t="s">
        <v>17</v>
      </c>
      <c r="B183" s="3">
        <v>77</v>
      </c>
      <c r="C183" s="3">
        <v>1</v>
      </c>
      <c r="D183" s="1">
        <v>2080328.25</v>
      </c>
      <c r="E183" s="1">
        <v>1380437.55</v>
      </c>
      <c r="F183" s="1">
        <f>SUM(D183-E183)</f>
        <v>699890.7</v>
      </c>
      <c r="G183" s="1">
        <v>125980.66</v>
      </c>
    </row>
    <row r="184" spans="1:7" ht="15">
      <c r="A184" s="4" t="s">
        <v>14</v>
      </c>
      <c r="B184" s="4">
        <v>85</v>
      </c>
      <c r="C184" s="4">
        <v>2</v>
      </c>
      <c r="D184" s="2">
        <v>4358357.25</v>
      </c>
      <c r="E184" s="2">
        <v>2876788.85</v>
      </c>
      <c r="F184" s="2">
        <f>SUM(D184-E184)</f>
        <v>1481568.4</v>
      </c>
      <c r="G184" s="2">
        <v>481510.05</v>
      </c>
    </row>
    <row r="185" spans="1:7" ht="12.75">
      <c r="A185" s="3" t="s">
        <v>15</v>
      </c>
      <c r="B185" s="3">
        <f aca="true" t="shared" si="18" ref="B185:G185">SUM(B181:B184)</f>
        <v>316</v>
      </c>
      <c r="C185" s="3">
        <f t="shared" si="18"/>
        <v>54</v>
      </c>
      <c r="D185" s="1">
        <f t="shared" si="18"/>
        <v>10662839.25</v>
      </c>
      <c r="E185" s="1">
        <f t="shared" si="18"/>
        <v>6959087.5</v>
      </c>
      <c r="F185" s="1">
        <f t="shared" si="18"/>
        <v>3703751.7499999995</v>
      </c>
      <c r="G185" s="1">
        <f t="shared" si="18"/>
        <v>1003288.1399999999</v>
      </c>
    </row>
    <row r="188" spans="1:2" ht="13.5" thickBot="1">
      <c r="A188" s="10" t="s">
        <v>41</v>
      </c>
      <c r="B188" s="10"/>
    </row>
    <row r="189" spans="1:7" ht="13.5" thickTop="1">
      <c r="A189" s="5" t="s">
        <v>1</v>
      </c>
      <c r="B189" s="6" t="s">
        <v>2</v>
      </c>
      <c r="C189" s="6" t="s">
        <v>2</v>
      </c>
      <c r="D189" s="6" t="s">
        <v>7</v>
      </c>
      <c r="E189" s="6" t="s">
        <v>7</v>
      </c>
      <c r="F189" s="6" t="s">
        <v>5</v>
      </c>
      <c r="G189" s="11" t="s">
        <v>10</v>
      </c>
    </row>
    <row r="190" spans="1:7" ht="13.5" thickBot="1">
      <c r="A190" s="7" t="s">
        <v>0</v>
      </c>
      <c r="B190" s="8" t="s">
        <v>3</v>
      </c>
      <c r="C190" s="8" t="s">
        <v>4</v>
      </c>
      <c r="D190" s="8" t="s">
        <v>8</v>
      </c>
      <c r="E190" s="8" t="s">
        <v>9</v>
      </c>
      <c r="F190" s="8" t="s">
        <v>6</v>
      </c>
      <c r="G190" s="12" t="s">
        <v>11</v>
      </c>
    </row>
    <row r="191" spans="1:7" ht="13.5" thickTop="1">
      <c r="A191" s="3" t="s">
        <v>12</v>
      </c>
      <c r="B191" s="3">
        <v>52</v>
      </c>
      <c r="C191" s="3">
        <v>17</v>
      </c>
      <c r="D191" s="1">
        <v>811209</v>
      </c>
      <c r="E191" s="1">
        <v>498046.05</v>
      </c>
      <c r="F191" s="1">
        <f>SUM(D191-E191)</f>
        <v>313162.95</v>
      </c>
      <c r="G191" s="1">
        <v>81422.84</v>
      </c>
    </row>
    <row r="192" spans="1:7" ht="12.75">
      <c r="A192" s="3" t="s">
        <v>13</v>
      </c>
      <c r="B192" s="3">
        <v>67</v>
      </c>
      <c r="C192" s="3">
        <v>24</v>
      </c>
      <c r="D192" s="1">
        <v>900976.5</v>
      </c>
      <c r="E192" s="1">
        <v>628619</v>
      </c>
      <c r="F192" s="1">
        <f>SUM(D192-E192)</f>
        <v>272357.5</v>
      </c>
      <c r="G192" s="1">
        <v>70813.52</v>
      </c>
    </row>
    <row r="193" spans="1:7" ht="12.75">
      <c r="A193" s="3" t="s">
        <v>17</v>
      </c>
      <c r="B193" s="3">
        <v>111</v>
      </c>
      <c r="C193" s="3">
        <v>1</v>
      </c>
      <c r="D193" s="1">
        <v>1673036.5</v>
      </c>
      <c r="E193" s="1">
        <v>1085365.85</v>
      </c>
      <c r="F193" s="1">
        <f>SUM(D193-E193)</f>
        <v>587670.6499999999</v>
      </c>
      <c r="G193" s="1">
        <v>105781.26</v>
      </c>
    </row>
    <row r="194" spans="1:7" ht="15">
      <c r="A194" s="4" t="s">
        <v>14</v>
      </c>
      <c r="B194" s="4">
        <v>90</v>
      </c>
      <c r="C194" s="4">
        <v>2</v>
      </c>
      <c r="D194" s="2">
        <v>3593369.5</v>
      </c>
      <c r="E194" s="2">
        <v>2308206.25</v>
      </c>
      <c r="F194" s="2">
        <f>SUM(D194-E194)</f>
        <v>1285163.25</v>
      </c>
      <c r="G194" s="2">
        <v>417678.43</v>
      </c>
    </row>
    <row r="195" spans="1:7" ht="12.75">
      <c r="A195" s="3" t="s">
        <v>15</v>
      </c>
      <c r="B195" s="3">
        <f aca="true" t="shared" si="19" ref="B195:G195">SUM(B191:B194)</f>
        <v>320</v>
      </c>
      <c r="C195" s="3">
        <f t="shared" si="19"/>
        <v>44</v>
      </c>
      <c r="D195" s="1">
        <f t="shared" si="19"/>
        <v>6978591.5</v>
      </c>
      <c r="E195" s="1">
        <f t="shared" si="19"/>
        <v>4520237.15</v>
      </c>
      <c r="F195" s="1">
        <f t="shared" si="19"/>
        <v>2458354.3499999996</v>
      </c>
      <c r="G195" s="1">
        <f t="shared" si="19"/>
        <v>675696.05</v>
      </c>
    </row>
    <row r="202" spans="1:2" ht="13.5" thickBot="1">
      <c r="A202" s="10" t="s">
        <v>42</v>
      </c>
      <c r="B202" s="10"/>
    </row>
    <row r="203" spans="1:7" ht="13.5" thickTop="1">
      <c r="A203" s="5" t="s">
        <v>1</v>
      </c>
      <c r="B203" s="6" t="s">
        <v>2</v>
      </c>
      <c r="C203" s="6" t="s">
        <v>2</v>
      </c>
      <c r="D203" s="6" t="s">
        <v>7</v>
      </c>
      <c r="E203" s="6" t="s">
        <v>7</v>
      </c>
      <c r="F203" s="6" t="s">
        <v>5</v>
      </c>
      <c r="G203" s="11" t="s">
        <v>10</v>
      </c>
    </row>
    <row r="204" spans="1:7" ht="13.5" thickBot="1">
      <c r="A204" s="7" t="s">
        <v>0</v>
      </c>
      <c r="B204" s="8" t="s">
        <v>3</v>
      </c>
      <c r="C204" s="8" t="s">
        <v>4</v>
      </c>
      <c r="D204" s="8" t="s">
        <v>8</v>
      </c>
      <c r="E204" s="8" t="s">
        <v>9</v>
      </c>
      <c r="F204" s="8" t="s">
        <v>6</v>
      </c>
      <c r="G204" s="12" t="s">
        <v>11</v>
      </c>
    </row>
    <row r="205" spans="1:7" ht="13.5" thickTop="1">
      <c r="A205" s="3" t="s">
        <v>12</v>
      </c>
      <c r="B205" s="3">
        <v>21</v>
      </c>
      <c r="C205" s="3">
        <v>7</v>
      </c>
      <c r="D205" s="1">
        <v>184138</v>
      </c>
      <c r="E205" s="1">
        <v>108965.55</v>
      </c>
      <c r="F205" s="1">
        <f>SUM(D205-E205)</f>
        <v>75172.45</v>
      </c>
      <c r="G205" s="1">
        <v>19544.95</v>
      </c>
    </row>
    <row r="206" spans="1:7" ht="12.75">
      <c r="A206" s="3" t="s">
        <v>13</v>
      </c>
      <c r="B206" s="3">
        <v>6</v>
      </c>
      <c r="C206" s="3">
        <v>2</v>
      </c>
      <c r="D206" s="1">
        <v>25480.75</v>
      </c>
      <c r="E206" s="1">
        <v>13254.35</v>
      </c>
      <c r="F206" s="1">
        <f>SUM(D206-E206)</f>
        <v>12226.4</v>
      </c>
      <c r="G206" s="1">
        <v>3178.89</v>
      </c>
    </row>
    <row r="207" spans="1:7" ht="15">
      <c r="A207" s="4" t="s">
        <v>14</v>
      </c>
      <c r="B207" s="4">
        <v>468</v>
      </c>
      <c r="C207" s="4">
        <v>10</v>
      </c>
      <c r="D207" s="2">
        <v>17113136</v>
      </c>
      <c r="E207" s="2">
        <v>11109793.8</v>
      </c>
      <c r="F207" s="2">
        <f>SUM(D207-E207)</f>
        <v>6003342.199999999</v>
      </c>
      <c r="G207" s="2">
        <v>1951087.69</v>
      </c>
    </row>
    <row r="208" spans="1:7" ht="12.75">
      <c r="A208" s="3" t="s">
        <v>15</v>
      </c>
      <c r="B208" s="3">
        <f aca="true" t="shared" si="20" ref="B208:G208">SUM(B205:B207)</f>
        <v>495</v>
      </c>
      <c r="C208" s="3">
        <f t="shared" si="20"/>
        <v>19</v>
      </c>
      <c r="D208" s="1">
        <f t="shared" si="20"/>
        <v>17322754.75</v>
      </c>
      <c r="E208" s="1">
        <f t="shared" si="20"/>
        <v>11232013.700000001</v>
      </c>
      <c r="F208" s="1">
        <f t="shared" si="20"/>
        <v>6090741.049999999</v>
      </c>
      <c r="G208" s="1">
        <f t="shared" si="20"/>
        <v>1973811.53</v>
      </c>
    </row>
    <row r="211" spans="1:2" ht="13.5" thickBot="1">
      <c r="A211" s="10" t="s">
        <v>43</v>
      </c>
      <c r="B211" s="10"/>
    </row>
    <row r="212" spans="1:7" ht="13.5" thickTop="1">
      <c r="A212" s="5" t="s">
        <v>1</v>
      </c>
      <c r="B212" s="6" t="s">
        <v>2</v>
      </c>
      <c r="C212" s="6" t="s">
        <v>2</v>
      </c>
      <c r="D212" s="6" t="s">
        <v>7</v>
      </c>
      <c r="E212" s="6" t="s">
        <v>7</v>
      </c>
      <c r="F212" s="6" t="s">
        <v>5</v>
      </c>
      <c r="G212" s="11" t="s">
        <v>10</v>
      </c>
    </row>
    <row r="213" spans="1:7" ht="13.5" thickBot="1">
      <c r="A213" s="7" t="s">
        <v>0</v>
      </c>
      <c r="B213" s="8" t="s">
        <v>3</v>
      </c>
      <c r="C213" s="8" t="s">
        <v>4</v>
      </c>
      <c r="D213" s="8" t="s">
        <v>8</v>
      </c>
      <c r="E213" s="8" t="s">
        <v>9</v>
      </c>
      <c r="F213" s="8" t="s">
        <v>6</v>
      </c>
      <c r="G213" s="12" t="s">
        <v>11</v>
      </c>
    </row>
    <row r="214" spans="1:7" ht="13.5" thickTop="1">
      <c r="A214" s="3" t="s">
        <v>12</v>
      </c>
      <c r="B214" s="3">
        <v>53</v>
      </c>
      <c r="C214" s="3">
        <v>18</v>
      </c>
      <c r="D214" s="1">
        <v>572339.25</v>
      </c>
      <c r="E214" s="1">
        <v>362593.45</v>
      </c>
      <c r="F214" s="1">
        <f>SUM(D214-E214)</f>
        <v>209745.8</v>
      </c>
      <c r="G214" s="1">
        <v>54534.32</v>
      </c>
    </row>
    <row r="215" spans="1:7" ht="12.75">
      <c r="A215" s="3" t="s">
        <v>13</v>
      </c>
      <c r="B215" s="3">
        <v>8</v>
      </c>
      <c r="C215" s="3">
        <v>3</v>
      </c>
      <c r="D215" s="1">
        <v>122995</v>
      </c>
      <c r="E215" s="1">
        <v>85300.8</v>
      </c>
      <c r="F215" s="1">
        <f>SUM(D215-E215)</f>
        <v>37694.2</v>
      </c>
      <c r="G215" s="1">
        <v>9800.56</v>
      </c>
    </row>
    <row r="216" spans="1:7" ht="15">
      <c r="A216" s="4" t="s">
        <v>14</v>
      </c>
      <c r="B216" s="4">
        <v>299</v>
      </c>
      <c r="C216" s="4">
        <v>7</v>
      </c>
      <c r="D216" s="2">
        <v>11028948.05</v>
      </c>
      <c r="E216" s="2">
        <v>7384233.25</v>
      </c>
      <c r="F216" s="2">
        <f>SUM(D216-E216)</f>
        <v>3644714.8000000007</v>
      </c>
      <c r="G216" s="2">
        <v>1184533.3</v>
      </c>
    </row>
    <row r="217" spans="1:7" ht="12.75">
      <c r="A217" s="3" t="s">
        <v>15</v>
      </c>
      <c r="B217" s="3">
        <f aca="true" t="shared" si="21" ref="B217:G217">SUM(B214:B216)</f>
        <v>360</v>
      </c>
      <c r="C217" s="3">
        <f t="shared" si="21"/>
        <v>28</v>
      </c>
      <c r="D217" s="1">
        <f t="shared" si="21"/>
        <v>11724282.3</v>
      </c>
      <c r="E217" s="1">
        <f t="shared" si="21"/>
        <v>7832127.5</v>
      </c>
      <c r="F217" s="1">
        <f t="shared" si="21"/>
        <v>3892154.8000000007</v>
      </c>
      <c r="G217" s="1">
        <f t="shared" si="21"/>
        <v>1248868.18</v>
      </c>
    </row>
    <row r="220" spans="1:2" ht="13.5" thickBot="1">
      <c r="A220" s="10" t="s">
        <v>44</v>
      </c>
      <c r="B220" s="10"/>
    </row>
    <row r="221" spans="1:7" ht="13.5" thickTop="1">
      <c r="A221" s="5" t="s">
        <v>1</v>
      </c>
      <c r="B221" s="6" t="s">
        <v>2</v>
      </c>
      <c r="C221" s="6" t="s">
        <v>2</v>
      </c>
      <c r="D221" s="6" t="s">
        <v>7</v>
      </c>
      <c r="E221" s="6" t="s">
        <v>7</v>
      </c>
      <c r="F221" s="6" t="s">
        <v>5</v>
      </c>
      <c r="G221" s="11" t="s">
        <v>10</v>
      </c>
    </row>
    <row r="222" spans="1:7" ht="13.5" thickBot="1">
      <c r="A222" s="7" t="s">
        <v>0</v>
      </c>
      <c r="B222" s="8" t="s">
        <v>3</v>
      </c>
      <c r="C222" s="8" t="s">
        <v>4</v>
      </c>
      <c r="D222" s="8" t="s">
        <v>8</v>
      </c>
      <c r="E222" s="8" t="s">
        <v>9</v>
      </c>
      <c r="F222" s="8" t="s">
        <v>6</v>
      </c>
      <c r="G222" s="12" t="s">
        <v>11</v>
      </c>
    </row>
    <row r="223" spans="1:7" ht="13.5" thickTop="1">
      <c r="A223" s="3" t="s">
        <v>12</v>
      </c>
      <c r="B223" s="3">
        <v>68</v>
      </c>
      <c r="C223" s="3">
        <v>23</v>
      </c>
      <c r="D223" s="1">
        <v>1942425</v>
      </c>
      <c r="E223" s="1">
        <v>1294084.6</v>
      </c>
      <c r="F223" s="1">
        <f>SUM(D223-E223)</f>
        <v>648340.3999999999</v>
      </c>
      <c r="G223" s="1">
        <v>168569.11</v>
      </c>
    </row>
    <row r="224" spans="1:7" ht="12.75">
      <c r="A224" s="3" t="s">
        <v>13</v>
      </c>
      <c r="B224" s="3">
        <v>40</v>
      </c>
      <c r="C224" s="3">
        <v>14</v>
      </c>
      <c r="D224" s="1">
        <v>246539</v>
      </c>
      <c r="E224" s="1">
        <v>154372.75</v>
      </c>
      <c r="F224" s="1">
        <f>SUM(D224-E224)</f>
        <v>92166.25</v>
      </c>
      <c r="G224" s="1">
        <v>23963.37</v>
      </c>
    </row>
    <row r="225" spans="1:7" ht="12.75">
      <c r="A225" s="3" t="s">
        <v>17</v>
      </c>
      <c r="B225" s="3">
        <v>100</v>
      </c>
      <c r="C225" s="3">
        <v>1</v>
      </c>
      <c r="D225" s="1">
        <v>2672313.95</v>
      </c>
      <c r="E225" s="1">
        <v>1780137.9</v>
      </c>
      <c r="F225" s="1">
        <f>SUM(D225-E225)</f>
        <v>892176.0500000003</v>
      </c>
      <c r="G225" s="1">
        <v>160592.15</v>
      </c>
    </row>
    <row r="226" spans="1:7" ht="15">
      <c r="A226" s="4" t="s">
        <v>14</v>
      </c>
      <c r="B226" s="4">
        <v>164</v>
      </c>
      <c r="C226" s="4">
        <v>4</v>
      </c>
      <c r="D226" s="2">
        <v>6555333.75</v>
      </c>
      <c r="E226" s="2">
        <v>4363278.35</v>
      </c>
      <c r="F226" s="2">
        <f>SUM(D226-E226)</f>
        <v>2192055.4000000004</v>
      </c>
      <c r="G226" s="2">
        <v>712418.78</v>
      </c>
    </row>
    <row r="227" spans="1:7" ht="12.75">
      <c r="A227" s="3" t="s">
        <v>15</v>
      </c>
      <c r="B227" s="3">
        <f aca="true" t="shared" si="22" ref="B227:G227">SUM(B223:B226)</f>
        <v>372</v>
      </c>
      <c r="C227" s="3">
        <f t="shared" si="22"/>
        <v>42</v>
      </c>
      <c r="D227" s="1">
        <f t="shared" si="22"/>
        <v>11416611.7</v>
      </c>
      <c r="E227" s="1">
        <f t="shared" si="22"/>
        <v>7591873.6</v>
      </c>
      <c r="F227" s="1">
        <f t="shared" si="22"/>
        <v>3824738.1000000006</v>
      </c>
      <c r="G227" s="1">
        <f t="shared" si="22"/>
        <v>1065543.4100000001</v>
      </c>
    </row>
    <row r="230" spans="1:2" ht="13.5" thickBot="1">
      <c r="A230" s="10" t="s">
        <v>45</v>
      </c>
      <c r="B230" s="10"/>
    </row>
    <row r="231" spans="1:7" ht="13.5" thickTop="1">
      <c r="A231" s="5"/>
      <c r="B231" s="6" t="s">
        <v>2</v>
      </c>
      <c r="C231" s="6" t="s">
        <v>2</v>
      </c>
      <c r="D231" s="6" t="s">
        <v>7</v>
      </c>
      <c r="E231" s="6" t="s">
        <v>7</v>
      </c>
      <c r="F231" s="6" t="s">
        <v>5</v>
      </c>
      <c r="G231" s="11" t="s">
        <v>10</v>
      </c>
    </row>
    <row r="232" spans="1:7" ht="13.5" thickBot="1">
      <c r="A232" s="7" t="s">
        <v>0</v>
      </c>
      <c r="B232" s="8" t="s">
        <v>3</v>
      </c>
      <c r="C232" s="8" t="s">
        <v>4</v>
      </c>
      <c r="D232" s="8" t="s">
        <v>8</v>
      </c>
      <c r="E232" s="8" t="s">
        <v>9</v>
      </c>
      <c r="F232" s="8" t="s">
        <v>6</v>
      </c>
      <c r="G232" s="12" t="s">
        <v>11</v>
      </c>
    </row>
    <row r="233" spans="1:7" ht="13.5" thickTop="1">
      <c r="A233" s="3" t="s">
        <v>12</v>
      </c>
      <c r="B233" s="3">
        <v>148</v>
      </c>
      <c r="C233" s="3">
        <v>49</v>
      </c>
      <c r="D233" s="1">
        <v>2031175.8</v>
      </c>
      <c r="E233" s="1">
        <v>1286772.65</v>
      </c>
      <c r="F233" s="1">
        <f>SUM(D233-E233)</f>
        <v>744403.1500000001</v>
      </c>
      <c r="G233" s="1">
        <v>193545.82</v>
      </c>
    </row>
    <row r="234" spans="1:7" ht="12.75">
      <c r="A234" s="3" t="s">
        <v>13</v>
      </c>
      <c r="B234" s="3">
        <v>63</v>
      </c>
      <c r="C234" s="3">
        <v>21</v>
      </c>
      <c r="D234" s="1">
        <v>701485</v>
      </c>
      <c r="E234" s="1">
        <v>426587.85</v>
      </c>
      <c r="F234" s="1">
        <f>SUM(D234-E234)</f>
        <v>274897.15</v>
      </c>
      <c r="G234" s="1">
        <v>71473.74</v>
      </c>
    </row>
    <row r="235" spans="1:7" ht="12.75">
      <c r="A235" s="3" t="s">
        <v>17</v>
      </c>
      <c r="B235" s="3">
        <v>69</v>
      </c>
      <c r="C235" s="3">
        <v>1</v>
      </c>
      <c r="D235" s="1">
        <v>1477459.25</v>
      </c>
      <c r="E235" s="1">
        <v>1015980.6</v>
      </c>
      <c r="F235" s="1">
        <f>SUM(D235-E235)</f>
        <v>461478.65</v>
      </c>
      <c r="G235" s="1">
        <v>83066.52</v>
      </c>
    </row>
    <row r="236" spans="1:7" ht="15">
      <c r="A236" s="4" t="s">
        <v>14</v>
      </c>
      <c r="B236" s="4">
        <v>345</v>
      </c>
      <c r="C236" s="4">
        <v>9</v>
      </c>
      <c r="D236" s="2">
        <v>9777622.35</v>
      </c>
      <c r="E236" s="2">
        <v>6496291.25</v>
      </c>
      <c r="F236" s="2">
        <f>SUM(D236-E236)</f>
        <v>3281331.0999999996</v>
      </c>
      <c r="G236" s="2">
        <v>1066433.93</v>
      </c>
    </row>
    <row r="237" spans="1:7" ht="12.75">
      <c r="A237" s="3" t="s">
        <v>15</v>
      </c>
      <c r="B237" s="3">
        <f aca="true" t="shared" si="23" ref="B237:G237">SUM(B233:B236)</f>
        <v>625</v>
      </c>
      <c r="C237" s="3">
        <f t="shared" si="23"/>
        <v>80</v>
      </c>
      <c r="D237" s="1">
        <f t="shared" si="23"/>
        <v>13987742.399999999</v>
      </c>
      <c r="E237" s="1">
        <f t="shared" si="23"/>
        <v>9225632.35</v>
      </c>
      <c r="F237" s="1">
        <f t="shared" si="23"/>
        <v>4762110.05</v>
      </c>
      <c r="G237" s="1">
        <f t="shared" si="23"/>
        <v>1414520.01</v>
      </c>
    </row>
    <row r="240" spans="1:2" ht="13.5" thickBot="1">
      <c r="A240" s="10" t="s">
        <v>46</v>
      </c>
      <c r="B240" s="10"/>
    </row>
    <row r="241" spans="1:7" ht="13.5" thickTop="1">
      <c r="A241" s="5" t="s">
        <v>1</v>
      </c>
      <c r="B241" s="6" t="s">
        <v>2</v>
      </c>
      <c r="C241" s="6" t="s">
        <v>2</v>
      </c>
      <c r="D241" s="6" t="s">
        <v>7</v>
      </c>
      <c r="E241" s="6" t="s">
        <v>7</v>
      </c>
      <c r="F241" s="6" t="s">
        <v>5</v>
      </c>
      <c r="G241" s="11" t="s">
        <v>10</v>
      </c>
    </row>
    <row r="242" spans="1:7" ht="13.5" thickBot="1">
      <c r="A242" s="7" t="s">
        <v>0</v>
      </c>
      <c r="B242" s="8" t="s">
        <v>3</v>
      </c>
      <c r="C242" s="8" t="s">
        <v>4</v>
      </c>
      <c r="D242" s="8" t="s">
        <v>8</v>
      </c>
      <c r="E242" s="8" t="s">
        <v>9</v>
      </c>
      <c r="F242" s="8" t="s">
        <v>6</v>
      </c>
      <c r="G242" s="12" t="s">
        <v>11</v>
      </c>
    </row>
    <row r="243" spans="1:7" ht="13.5" thickTop="1">
      <c r="A243" s="3" t="s">
        <v>12</v>
      </c>
      <c r="B243" s="3">
        <v>166</v>
      </c>
      <c r="C243" s="3">
        <v>54</v>
      </c>
      <c r="D243" s="1">
        <v>3293964.5</v>
      </c>
      <c r="E243" s="1">
        <v>2143238.5</v>
      </c>
      <c r="F243" s="1">
        <f>SUM(D243-E243)</f>
        <v>1150726</v>
      </c>
      <c r="G243" s="1">
        <v>299189.81</v>
      </c>
    </row>
    <row r="244" spans="1:7" ht="12.75">
      <c r="A244" s="3" t="s">
        <v>13</v>
      </c>
      <c r="B244" s="3">
        <v>50</v>
      </c>
      <c r="C244" s="3">
        <v>16</v>
      </c>
      <c r="D244" s="1">
        <v>767853.75</v>
      </c>
      <c r="E244" s="1">
        <v>531108.25</v>
      </c>
      <c r="F244" s="1">
        <f>SUM(D244-E244)</f>
        <v>236745.5</v>
      </c>
      <c r="G244" s="1">
        <v>61554.18</v>
      </c>
    </row>
    <row r="245" spans="1:7" ht="12.75">
      <c r="A245" s="3" t="s">
        <v>16</v>
      </c>
      <c r="B245" s="3">
        <v>12</v>
      </c>
      <c r="C245" s="3">
        <v>1</v>
      </c>
      <c r="D245" s="1">
        <v>383729</v>
      </c>
      <c r="E245" s="1">
        <v>270779.4</v>
      </c>
      <c r="F245" s="1">
        <f>SUM(D245-E245)</f>
        <v>112949.59999999998</v>
      </c>
      <c r="G245" s="1">
        <v>29366.98</v>
      </c>
    </row>
    <row r="246" spans="1:7" ht="12.75">
      <c r="A246" s="3" t="s">
        <v>17</v>
      </c>
      <c r="B246" s="3">
        <v>116</v>
      </c>
      <c r="C246" s="3">
        <v>2</v>
      </c>
      <c r="D246" s="1">
        <v>818966</v>
      </c>
      <c r="E246" s="1">
        <v>573942.45</v>
      </c>
      <c r="F246" s="1">
        <f>SUM(D246-E246)</f>
        <v>245023.55000000005</v>
      </c>
      <c r="G246" s="1">
        <v>44104.47</v>
      </c>
    </row>
    <row r="247" spans="1:7" ht="15">
      <c r="A247" s="4" t="s">
        <v>14</v>
      </c>
      <c r="B247" s="4">
        <v>642</v>
      </c>
      <c r="C247" s="4">
        <v>16</v>
      </c>
      <c r="D247" s="2">
        <v>26385908.1</v>
      </c>
      <c r="E247" s="2">
        <v>17757126.5</v>
      </c>
      <c r="F247" s="2">
        <f>SUM(D247-E247)</f>
        <v>8628781.600000001</v>
      </c>
      <c r="G247" s="2">
        <v>2804356.56</v>
      </c>
    </row>
    <row r="248" spans="1:7" ht="12.75">
      <c r="A248" s="3" t="s">
        <v>15</v>
      </c>
      <c r="B248" s="3">
        <f aca="true" t="shared" si="24" ref="B248:G248">SUM(B243:B247)</f>
        <v>986</v>
      </c>
      <c r="C248" s="3">
        <f t="shared" si="24"/>
        <v>89</v>
      </c>
      <c r="D248" s="1">
        <f t="shared" si="24"/>
        <v>31650421.35</v>
      </c>
      <c r="E248" s="1">
        <f t="shared" si="24"/>
        <v>21276195.1</v>
      </c>
      <c r="F248" s="1">
        <f t="shared" si="24"/>
        <v>10374226.250000002</v>
      </c>
      <c r="G248" s="1">
        <f t="shared" si="24"/>
        <v>3238572</v>
      </c>
    </row>
    <row r="252" spans="1:2" ht="13.5" thickBot="1">
      <c r="A252" s="10" t="s">
        <v>47</v>
      </c>
      <c r="B252" s="10"/>
    </row>
    <row r="253" spans="1:7" ht="13.5" thickTop="1">
      <c r="A253" s="5" t="s">
        <v>1</v>
      </c>
      <c r="B253" s="6" t="s">
        <v>2</v>
      </c>
      <c r="C253" s="6" t="s">
        <v>2</v>
      </c>
      <c r="D253" s="6" t="s">
        <v>7</v>
      </c>
      <c r="E253" s="6" t="s">
        <v>7</v>
      </c>
      <c r="F253" s="6" t="s">
        <v>5</v>
      </c>
      <c r="G253" s="11" t="s">
        <v>10</v>
      </c>
    </row>
    <row r="254" spans="1:7" ht="13.5" thickBot="1">
      <c r="A254" s="7" t="s">
        <v>0</v>
      </c>
      <c r="B254" s="8" t="s">
        <v>3</v>
      </c>
      <c r="C254" s="8" t="s">
        <v>4</v>
      </c>
      <c r="D254" s="8" t="s">
        <v>8</v>
      </c>
      <c r="E254" s="8" t="s">
        <v>9</v>
      </c>
      <c r="F254" s="8" t="s">
        <v>6</v>
      </c>
      <c r="G254" s="12" t="s">
        <v>11</v>
      </c>
    </row>
    <row r="255" spans="1:7" ht="13.5" thickTop="1">
      <c r="A255" s="3" t="s">
        <v>12</v>
      </c>
      <c r="B255" s="3">
        <v>135</v>
      </c>
      <c r="C255" s="3">
        <v>45</v>
      </c>
      <c r="D255" s="1">
        <v>2451178.75</v>
      </c>
      <c r="E255" s="1">
        <v>1554067.05</v>
      </c>
      <c r="F255" s="1">
        <f>SUM(D255-E255)</f>
        <v>897111.7</v>
      </c>
      <c r="G255" s="1">
        <v>233250.13</v>
      </c>
    </row>
    <row r="256" spans="1:7" ht="12.75">
      <c r="A256" s="3" t="s">
        <v>13</v>
      </c>
      <c r="B256" s="3">
        <v>40</v>
      </c>
      <c r="C256" s="3">
        <v>14</v>
      </c>
      <c r="D256" s="1">
        <v>402509.75</v>
      </c>
      <c r="E256" s="1">
        <v>258181.1</v>
      </c>
      <c r="F256" s="1">
        <f>SUM(D256-E256)</f>
        <v>144328.65</v>
      </c>
      <c r="G256" s="1">
        <v>37525.65</v>
      </c>
    </row>
    <row r="257" spans="1:7" ht="12.75">
      <c r="A257" s="3" t="s">
        <v>16</v>
      </c>
      <c r="B257" s="3">
        <v>7</v>
      </c>
      <c r="C257" s="3">
        <v>1</v>
      </c>
      <c r="D257" s="1">
        <v>56460</v>
      </c>
      <c r="E257" s="1">
        <v>34628.1</v>
      </c>
      <c r="F257" s="1">
        <f>SUM(D257-E257)</f>
        <v>21831.9</v>
      </c>
      <c r="G257" s="1">
        <v>5676.38</v>
      </c>
    </row>
    <row r="258" spans="1:7" ht="15">
      <c r="A258" s="4" t="s">
        <v>14</v>
      </c>
      <c r="B258" s="4">
        <v>237</v>
      </c>
      <c r="C258" s="4">
        <v>6</v>
      </c>
      <c r="D258" s="2">
        <v>7998297.75</v>
      </c>
      <c r="E258" s="2">
        <v>5360599.35</v>
      </c>
      <c r="F258" s="2">
        <f>SUM(D258-E258)</f>
        <v>2637698.4000000004</v>
      </c>
      <c r="G258" s="2">
        <v>857252.8</v>
      </c>
    </row>
    <row r="259" spans="1:7" ht="12.75">
      <c r="A259" s="3" t="s">
        <v>15</v>
      </c>
      <c r="B259" s="3">
        <f aca="true" t="shared" si="25" ref="B259:G259">SUM(B255:B258)</f>
        <v>419</v>
      </c>
      <c r="C259" s="3">
        <f t="shared" si="25"/>
        <v>66</v>
      </c>
      <c r="D259" s="1">
        <f t="shared" si="25"/>
        <v>10908446.25</v>
      </c>
      <c r="E259" s="1">
        <f t="shared" si="25"/>
        <v>7207475.6</v>
      </c>
      <c r="F259" s="1">
        <f t="shared" si="25"/>
        <v>3700970.6500000004</v>
      </c>
      <c r="G259" s="1">
        <f t="shared" si="25"/>
        <v>1133704.96</v>
      </c>
    </row>
    <row r="262" spans="1:2" ht="13.5" thickBot="1">
      <c r="A262" s="10" t="s">
        <v>48</v>
      </c>
      <c r="B262" s="10"/>
    </row>
    <row r="263" spans="1:7" ht="13.5" thickTop="1">
      <c r="A263" s="5" t="s">
        <v>1</v>
      </c>
      <c r="B263" s="6" t="s">
        <v>2</v>
      </c>
      <c r="C263" s="6" t="s">
        <v>2</v>
      </c>
      <c r="D263" s="6" t="s">
        <v>7</v>
      </c>
      <c r="E263" s="6" t="s">
        <v>7</v>
      </c>
      <c r="F263" s="6" t="s">
        <v>5</v>
      </c>
      <c r="G263" s="11" t="s">
        <v>10</v>
      </c>
    </row>
    <row r="264" spans="1:7" ht="13.5" thickBot="1">
      <c r="A264" s="7" t="s">
        <v>0</v>
      </c>
      <c r="B264" s="8" t="s">
        <v>3</v>
      </c>
      <c r="C264" s="8" t="s">
        <v>4</v>
      </c>
      <c r="D264" s="8" t="s">
        <v>8</v>
      </c>
      <c r="E264" s="8" t="s">
        <v>9</v>
      </c>
      <c r="F264" s="8" t="s">
        <v>6</v>
      </c>
      <c r="G264" s="12" t="s">
        <v>11</v>
      </c>
    </row>
    <row r="265" spans="1:7" ht="13.5" thickTop="1">
      <c r="A265" s="3" t="s">
        <v>12</v>
      </c>
      <c r="B265" s="3">
        <v>21</v>
      </c>
      <c r="C265" s="3">
        <v>6</v>
      </c>
      <c r="D265" s="1">
        <v>376479</v>
      </c>
      <c r="E265" s="1">
        <v>216661.15</v>
      </c>
      <c r="F265" s="1">
        <f>SUM(D265-E265)</f>
        <v>159817.85</v>
      </c>
      <c r="G265" s="1">
        <v>41552.86</v>
      </c>
    </row>
    <row r="266" spans="1:7" ht="15">
      <c r="A266" s="4" t="s">
        <v>13</v>
      </c>
      <c r="B266" s="4">
        <v>15</v>
      </c>
      <c r="C266" s="4">
        <v>5</v>
      </c>
      <c r="D266" s="2">
        <v>314293.25</v>
      </c>
      <c r="E266" s="2">
        <v>201920.1</v>
      </c>
      <c r="F266" s="2">
        <f>SUM(D266-E266)</f>
        <v>112373.15</v>
      </c>
      <c r="G266" s="2">
        <v>29217.14</v>
      </c>
    </row>
    <row r="267" spans="1:7" ht="12.75">
      <c r="A267" s="3" t="s">
        <v>15</v>
      </c>
      <c r="B267" s="3">
        <f aca="true" t="shared" si="26" ref="B267:G267">SUM(B265:B266)</f>
        <v>36</v>
      </c>
      <c r="C267" s="3">
        <f t="shared" si="26"/>
        <v>11</v>
      </c>
      <c r="D267" s="1">
        <f t="shared" si="26"/>
        <v>690772.25</v>
      </c>
      <c r="E267" s="1">
        <f t="shared" si="26"/>
        <v>418581.25</v>
      </c>
      <c r="F267" s="1">
        <f t="shared" si="26"/>
        <v>272191</v>
      </c>
      <c r="G267" s="1">
        <f t="shared" si="26"/>
        <v>70770</v>
      </c>
    </row>
    <row r="270" spans="1:2" ht="13.5" thickBot="1">
      <c r="A270" s="10" t="s">
        <v>49</v>
      </c>
      <c r="B270" s="10"/>
    </row>
    <row r="271" spans="1:7" ht="13.5" thickTop="1">
      <c r="A271" s="5" t="s">
        <v>1</v>
      </c>
      <c r="B271" s="6" t="s">
        <v>2</v>
      </c>
      <c r="C271" s="6" t="s">
        <v>2</v>
      </c>
      <c r="D271" s="6" t="s">
        <v>7</v>
      </c>
      <c r="E271" s="6" t="s">
        <v>7</v>
      </c>
      <c r="F271" s="6" t="s">
        <v>5</v>
      </c>
      <c r="G271" s="11" t="s">
        <v>10</v>
      </c>
    </row>
    <row r="272" spans="1:7" ht="13.5" thickBot="1">
      <c r="A272" s="7" t="s">
        <v>0</v>
      </c>
      <c r="B272" s="8" t="s">
        <v>3</v>
      </c>
      <c r="C272" s="8" t="s">
        <v>4</v>
      </c>
      <c r="D272" s="8" t="s">
        <v>8</v>
      </c>
      <c r="E272" s="8" t="s">
        <v>9</v>
      </c>
      <c r="F272" s="8" t="s">
        <v>6</v>
      </c>
      <c r="G272" s="12" t="s">
        <v>11</v>
      </c>
    </row>
    <row r="273" spans="1:7" ht="13.5" thickTop="1">
      <c r="A273" s="3" t="s">
        <v>12</v>
      </c>
      <c r="B273" s="3">
        <v>231</v>
      </c>
      <c r="C273" s="3">
        <v>77</v>
      </c>
      <c r="D273" s="1">
        <v>3304488.25</v>
      </c>
      <c r="E273" s="1">
        <v>2030797.4</v>
      </c>
      <c r="F273" s="1">
        <f>SUM(D273-E273)</f>
        <v>1273690.85</v>
      </c>
      <c r="G273" s="1">
        <v>331161.6</v>
      </c>
    </row>
    <row r="274" spans="1:7" ht="12.75">
      <c r="A274" s="3" t="s">
        <v>13</v>
      </c>
      <c r="B274" s="3">
        <v>166</v>
      </c>
      <c r="C274" s="3">
        <v>57</v>
      </c>
      <c r="D274" s="1">
        <v>2005362.25</v>
      </c>
      <c r="E274" s="1">
        <v>1256254.55</v>
      </c>
      <c r="F274" s="1">
        <f>SUM(D274-E274)</f>
        <v>749107.7</v>
      </c>
      <c r="G274" s="1">
        <v>194769.2</v>
      </c>
    </row>
    <row r="275" spans="1:7" ht="12.75">
      <c r="A275" s="3" t="s">
        <v>16</v>
      </c>
      <c r="B275" s="3">
        <v>12</v>
      </c>
      <c r="C275" s="3">
        <v>2</v>
      </c>
      <c r="D275" s="1">
        <v>20969</v>
      </c>
      <c r="E275" s="1">
        <v>13365.2</v>
      </c>
      <c r="F275" s="1">
        <f>SUM(D275-E275)</f>
        <v>7603.799999999999</v>
      </c>
      <c r="G275" s="1">
        <v>1977.07</v>
      </c>
    </row>
    <row r="276" spans="1:7" ht="12.75">
      <c r="A276" s="3" t="s">
        <v>17</v>
      </c>
      <c r="B276" s="3">
        <v>107</v>
      </c>
      <c r="C276" s="3">
        <v>1</v>
      </c>
      <c r="D276" s="1">
        <v>2771555.5</v>
      </c>
      <c r="E276" s="1">
        <v>1815710.65</v>
      </c>
      <c r="F276" s="1">
        <f>SUM(D276-E276)</f>
        <v>955844.8500000001</v>
      </c>
      <c r="G276" s="1">
        <v>172052.56</v>
      </c>
    </row>
    <row r="277" spans="1:7" ht="15">
      <c r="A277" s="4" t="s">
        <v>14</v>
      </c>
      <c r="B277" s="4">
        <v>495</v>
      </c>
      <c r="C277" s="4">
        <v>12</v>
      </c>
      <c r="D277" s="2">
        <v>26680354.95</v>
      </c>
      <c r="E277" s="2">
        <v>18030519.55</v>
      </c>
      <c r="F277" s="2">
        <f>SUM(D277-E277)</f>
        <v>8649835.399999999</v>
      </c>
      <c r="G277" s="2">
        <v>2811198.21</v>
      </c>
    </row>
    <row r="278" spans="1:7" ht="12.75">
      <c r="A278" s="3" t="s">
        <v>15</v>
      </c>
      <c r="B278" s="13">
        <f aca="true" t="shared" si="27" ref="B278:G278">SUM(B273:B277)</f>
        <v>1011</v>
      </c>
      <c r="C278" s="3">
        <f t="shared" si="27"/>
        <v>149</v>
      </c>
      <c r="D278" s="1">
        <f t="shared" si="27"/>
        <v>34782729.95</v>
      </c>
      <c r="E278" s="1">
        <f t="shared" si="27"/>
        <v>23146647.35</v>
      </c>
      <c r="F278" s="1">
        <f t="shared" si="27"/>
        <v>11636082.599999998</v>
      </c>
      <c r="G278" s="1">
        <f t="shared" si="27"/>
        <v>3511158.6399999997</v>
      </c>
    </row>
    <row r="281" spans="1:2" ht="13.5" thickBot="1">
      <c r="A281" s="10" t="s">
        <v>50</v>
      </c>
      <c r="B281" s="10"/>
    </row>
    <row r="282" spans="1:7" ht="13.5" thickTop="1">
      <c r="A282" s="5" t="s">
        <v>1</v>
      </c>
      <c r="B282" s="6" t="s">
        <v>2</v>
      </c>
      <c r="C282" s="6" t="s">
        <v>2</v>
      </c>
      <c r="D282" s="6" t="s">
        <v>7</v>
      </c>
      <c r="E282" s="6" t="s">
        <v>7</v>
      </c>
      <c r="F282" s="6" t="s">
        <v>5</v>
      </c>
      <c r="G282" s="11" t="s">
        <v>10</v>
      </c>
    </row>
    <row r="283" spans="1:7" ht="13.5" thickBot="1">
      <c r="A283" s="7" t="s">
        <v>0</v>
      </c>
      <c r="B283" s="8" t="s">
        <v>3</v>
      </c>
      <c r="C283" s="8" t="s">
        <v>4</v>
      </c>
      <c r="D283" s="8" t="s">
        <v>8</v>
      </c>
      <c r="E283" s="8" t="s">
        <v>9</v>
      </c>
      <c r="F283" s="8" t="s">
        <v>6</v>
      </c>
      <c r="G283" s="12" t="s">
        <v>11</v>
      </c>
    </row>
    <row r="284" spans="1:7" ht="13.5" thickTop="1">
      <c r="A284" s="3" t="s">
        <v>12</v>
      </c>
      <c r="B284" s="3">
        <v>30</v>
      </c>
      <c r="C284" s="3">
        <v>10</v>
      </c>
      <c r="D284" s="1">
        <v>574168.25</v>
      </c>
      <c r="E284" s="1">
        <v>333832.85</v>
      </c>
      <c r="F284" s="1">
        <f>SUM(D284-E284)</f>
        <v>240335.40000000002</v>
      </c>
      <c r="G284" s="1">
        <v>62487.47</v>
      </c>
    </row>
    <row r="285" spans="1:7" ht="12.75">
      <c r="A285" s="3" t="s">
        <v>13</v>
      </c>
      <c r="B285" s="3">
        <v>24</v>
      </c>
      <c r="C285" s="3">
        <v>8</v>
      </c>
      <c r="D285" s="1">
        <v>200678</v>
      </c>
      <c r="E285" s="1">
        <v>125193.7</v>
      </c>
      <c r="F285" s="1">
        <f>SUM(D285-E285)</f>
        <v>75484.3</v>
      </c>
      <c r="G285" s="1">
        <v>19626.03</v>
      </c>
    </row>
    <row r="286" spans="1:7" ht="15">
      <c r="A286" s="4" t="s">
        <v>14</v>
      </c>
      <c r="B286" s="4">
        <v>380</v>
      </c>
      <c r="C286" s="4">
        <v>10</v>
      </c>
      <c r="D286" s="2">
        <v>10243653.85</v>
      </c>
      <c r="E286" s="2">
        <v>6475755.25</v>
      </c>
      <c r="F286" s="2">
        <f>SUM(D286-E286)</f>
        <v>3767898.5999999996</v>
      </c>
      <c r="G286" s="2">
        <v>1224568.18</v>
      </c>
    </row>
    <row r="287" spans="1:7" ht="12.75">
      <c r="A287" s="3" t="s">
        <v>15</v>
      </c>
      <c r="B287" s="3">
        <f aca="true" t="shared" si="28" ref="B287:G287">SUM(B284:B286)</f>
        <v>434</v>
      </c>
      <c r="C287" s="3">
        <f t="shared" si="28"/>
        <v>28</v>
      </c>
      <c r="D287" s="1">
        <f t="shared" si="28"/>
        <v>11018500.1</v>
      </c>
      <c r="E287" s="1">
        <f t="shared" si="28"/>
        <v>6934781.8</v>
      </c>
      <c r="F287" s="1">
        <f t="shared" si="28"/>
        <v>4083718.3</v>
      </c>
      <c r="G287" s="1">
        <f t="shared" si="28"/>
        <v>1306681.68</v>
      </c>
    </row>
    <row r="290" spans="1:2" ht="13.5" thickBot="1">
      <c r="A290" s="10" t="s">
        <v>51</v>
      </c>
      <c r="B290" s="10"/>
    </row>
    <row r="291" spans="1:7" ht="13.5" thickTop="1">
      <c r="A291" s="5" t="s">
        <v>1</v>
      </c>
      <c r="B291" s="6" t="s">
        <v>2</v>
      </c>
      <c r="C291" s="6" t="s">
        <v>2</v>
      </c>
      <c r="D291" s="6" t="s">
        <v>7</v>
      </c>
      <c r="E291" s="6" t="s">
        <v>7</v>
      </c>
      <c r="F291" s="6" t="s">
        <v>5</v>
      </c>
      <c r="G291" s="11" t="s">
        <v>10</v>
      </c>
    </row>
    <row r="292" spans="1:7" ht="13.5" thickBot="1">
      <c r="A292" s="7" t="s">
        <v>0</v>
      </c>
      <c r="B292" s="8" t="s">
        <v>3</v>
      </c>
      <c r="C292" s="8" t="s">
        <v>4</v>
      </c>
      <c r="D292" s="8" t="s">
        <v>8</v>
      </c>
      <c r="E292" s="8" t="s">
        <v>9</v>
      </c>
      <c r="F292" s="8" t="s">
        <v>6</v>
      </c>
      <c r="G292" s="12" t="s">
        <v>11</v>
      </c>
    </row>
    <row r="293" spans="1:7" ht="13.5" thickTop="1">
      <c r="A293" s="3" t="s">
        <v>12</v>
      </c>
      <c r="B293" s="3">
        <v>70</v>
      </c>
      <c r="C293" s="3">
        <v>23</v>
      </c>
      <c r="D293" s="1">
        <v>1174236</v>
      </c>
      <c r="E293" s="1">
        <v>753143.7</v>
      </c>
      <c r="F293" s="1">
        <f>SUM(D293-E293)</f>
        <v>421092.30000000005</v>
      </c>
      <c r="G293" s="1">
        <v>109484.42</v>
      </c>
    </row>
    <row r="294" spans="1:7" ht="12.75">
      <c r="A294" s="3" t="s">
        <v>13</v>
      </c>
      <c r="B294" s="3">
        <v>30</v>
      </c>
      <c r="C294" s="3">
        <v>10</v>
      </c>
      <c r="D294" s="1">
        <v>194776</v>
      </c>
      <c r="E294" s="1">
        <v>104375.65</v>
      </c>
      <c r="F294" s="1">
        <f>SUM(D294-E294)</f>
        <v>90400.35</v>
      </c>
      <c r="G294" s="1">
        <v>23504.21</v>
      </c>
    </row>
    <row r="295" spans="1:7" ht="12.75">
      <c r="A295" s="3" t="s">
        <v>17</v>
      </c>
      <c r="B295" s="3">
        <v>91</v>
      </c>
      <c r="C295" s="3">
        <v>1</v>
      </c>
      <c r="D295" s="1">
        <v>1235349</v>
      </c>
      <c r="E295" s="1">
        <v>852852.05</v>
      </c>
      <c r="F295" s="1">
        <f>SUM(D295-E295)</f>
        <v>382496.94999999995</v>
      </c>
      <c r="G295" s="1">
        <v>68849.71</v>
      </c>
    </row>
    <row r="296" spans="1:7" ht="15">
      <c r="A296" s="4" t="s">
        <v>14</v>
      </c>
      <c r="B296" s="4">
        <v>540</v>
      </c>
      <c r="C296" s="4">
        <v>14</v>
      </c>
      <c r="D296" s="2">
        <v>19776935.95</v>
      </c>
      <c r="E296" s="2">
        <v>12826418.75</v>
      </c>
      <c r="F296" s="2">
        <f>SUM(D296-E296)</f>
        <v>6950517.199999999</v>
      </c>
      <c r="G296" s="2">
        <v>2258919.75</v>
      </c>
    </row>
    <row r="297" spans="1:7" ht="12.75">
      <c r="A297" s="3" t="s">
        <v>15</v>
      </c>
      <c r="B297" s="3">
        <f aca="true" t="shared" si="29" ref="B297:G297">SUM(B293:B296)</f>
        <v>731</v>
      </c>
      <c r="C297" s="3">
        <f t="shared" si="29"/>
        <v>48</v>
      </c>
      <c r="D297" s="1">
        <f t="shared" si="29"/>
        <v>22381296.95</v>
      </c>
      <c r="E297" s="1">
        <f t="shared" si="29"/>
        <v>14536790.15</v>
      </c>
      <c r="F297" s="1">
        <f t="shared" si="29"/>
        <v>7844506.799999999</v>
      </c>
      <c r="G297" s="1">
        <f t="shared" si="29"/>
        <v>2460758.09</v>
      </c>
    </row>
    <row r="302" spans="1:2" ht="13.5" thickBot="1">
      <c r="A302" s="10" t="s">
        <v>52</v>
      </c>
      <c r="B302" s="10"/>
    </row>
    <row r="303" spans="1:7" ht="13.5" thickTop="1">
      <c r="A303" s="5" t="s">
        <v>1</v>
      </c>
      <c r="B303" s="6" t="s">
        <v>2</v>
      </c>
      <c r="C303" s="6" t="s">
        <v>2</v>
      </c>
      <c r="D303" s="6" t="s">
        <v>7</v>
      </c>
      <c r="E303" s="6" t="s">
        <v>7</v>
      </c>
      <c r="F303" s="6" t="s">
        <v>5</v>
      </c>
      <c r="G303" s="11" t="s">
        <v>10</v>
      </c>
    </row>
    <row r="304" spans="1:7" ht="13.5" thickBot="1">
      <c r="A304" s="7" t="s">
        <v>0</v>
      </c>
      <c r="B304" s="8" t="s">
        <v>3</v>
      </c>
      <c r="C304" s="8" t="s">
        <v>4</v>
      </c>
      <c r="D304" s="8" t="s">
        <v>8</v>
      </c>
      <c r="E304" s="8" t="s">
        <v>9</v>
      </c>
      <c r="F304" s="8" t="s">
        <v>6</v>
      </c>
      <c r="G304" s="12" t="s">
        <v>11</v>
      </c>
    </row>
    <row r="305" spans="1:7" ht="13.5" thickTop="1">
      <c r="A305" s="3" t="s">
        <v>12</v>
      </c>
      <c r="B305" s="3">
        <v>24</v>
      </c>
      <c r="C305" s="3">
        <v>8</v>
      </c>
      <c r="D305" s="1">
        <v>315746.75</v>
      </c>
      <c r="E305" s="1">
        <v>173001.9</v>
      </c>
      <c r="F305" s="1">
        <f>SUM(D305-E305)</f>
        <v>142744.85</v>
      </c>
      <c r="G305" s="1">
        <v>37113.81</v>
      </c>
    </row>
    <row r="306" spans="1:7" ht="12.75">
      <c r="A306" s="3" t="s">
        <v>13</v>
      </c>
      <c r="B306" s="3">
        <v>18</v>
      </c>
      <c r="C306" s="3">
        <v>6</v>
      </c>
      <c r="D306" s="1">
        <v>135280.25</v>
      </c>
      <c r="E306" s="1">
        <v>70858.9</v>
      </c>
      <c r="F306" s="1">
        <f>SUM(D306-E306)</f>
        <v>64421.350000000006</v>
      </c>
      <c r="G306" s="1">
        <v>16749.64</v>
      </c>
    </row>
    <row r="307" spans="1:7" ht="15">
      <c r="A307" s="4" t="s">
        <v>14</v>
      </c>
      <c r="B307" s="4">
        <v>67</v>
      </c>
      <c r="C307" s="4">
        <v>2</v>
      </c>
      <c r="D307" s="2">
        <v>1978374.25</v>
      </c>
      <c r="E307" s="2">
        <v>1276274.75</v>
      </c>
      <c r="F307" s="2">
        <f>SUM(D307-E307)</f>
        <v>702099.5</v>
      </c>
      <c r="G307" s="2">
        <v>228182.52</v>
      </c>
    </row>
    <row r="308" spans="1:7" ht="12.75">
      <c r="A308" s="3" t="s">
        <v>15</v>
      </c>
      <c r="B308" s="3">
        <f aca="true" t="shared" si="30" ref="B308:G308">SUM(B305:B307)</f>
        <v>109</v>
      </c>
      <c r="C308" s="3">
        <f t="shared" si="30"/>
        <v>16</v>
      </c>
      <c r="D308" s="1">
        <f t="shared" si="30"/>
        <v>2429401.25</v>
      </c>
      <c r="E308" s="1">
        <f t="shared" si="30"/>
        <v>1520135.55</v>
      </c>
      <c r="F308" s="1">
        <f t="shared" si="30"/>
        <v>909265.7</v>
      </c>
      <c r="G308" s="1">
        <f t="shared" si="30"/>
        <v>282045.97</v>
      </c>
    </row>
    <row r="309" spans="1:7" ht="12.75">
      <c r="A309" s="3"/>
      <c r="B309" s="3"/>
      <c r="C309" s="3"/>
      <c r="D309" s="1"/>
      <c r="E309" s="1"/>
      <c r="F309" s="1"/>
      <c r="G309" s="1"/>
    </row>
    <row r="310" spans="1:7" ht="12.75">
      <c r="A310" s="3"/>
      <c r="B310" s="3"/>
      <c r="C310" s="3"/>
      <c r="D310" s="1"/>
      <c r="E310" s="1"/>
      <c r="F310" s="1"/>
      <c r="G310" s="1"/>
    </row>
    <row r="311" spans="1:7" ht="15.75">
      <c r="A311" s="26" t="s">
        <v>55</v>
      </c>
      <c r="B311" s="26"/>
      <c r="C311" s="26"/>
      <c r="D311" s="26"/>
      <c r="E311" s="26"/>
      <c r="F311" s="9"/>
      <c r="G311" s="9"/>
    </row>
    <row r="313" spans="1:5" ht="12.75">
      <c r="A313" s="25" t="s">
        <v>53</v>
      </c>
      <c r="B313" s="25"/>
      <c r="C313" s="25"/>
      <c r="D313" s="25"/>
      <c r="E313" s="21">
        <f>B7+B17+B26+B37+B48+B57+B66+B76+B86+B95+B109+B118+B129+B139+B148+B157+B166+B175+B185+B195+B208+B217+B227+B237+B248+B259+B267+B278+B287+B297+B308</f>
        <v>15057</v>
      </c>
    </row>
    <row r="314" spans="1:5" ht="12.75">
      <c r="A314" s="20" t="s">
        <v>54</v>
      </c>
      <c r="B314" s="20"/>
      <c r="C314" s="20"/>
      <c r="D314" s="20"/>
      <c r="E314" s="21">
        <f>SUM(C7+C17+C26+C37+C48+C57+C66+C76+C86+C95+C109+C118+C129+C139+C148+C157+C166+C175+C185+C195+C208+C217+C227+C237+C248+C259+C267+C278+C287+C297+C308)</f>
        <v>2259</v>
      </c>
    </row>
    <row r="315" spans="1:5" ht="12.75">
      <c r="A315" s="25" t="s">
        <v>18</v>
      </c>
      <c r="B315" s="25"/>
      <c r="C315" s="25"/>
      <c r="D315" s="25"/>
      <c r="E315" s="21">
        <f>SUM(D7+D17+D26+D37+D48+D57+D66+D76+D86+D95+D109+D118+D129+D139+D148+D157+D166+D175+D185+D195+D208+D217+D227+D237+D248+D259+D267+D278+D287+D297+D308)</f>
        <v>415483350.34999996</v>
      </c>
    </row>
    <row r="316" spans="1:5" ht="12.75">
      <c r="A316" s="25" t="s">
        <v>19</v>
      </c>
      <c r="B316" s="25"/>
      <c r="C316" s="25"/>
      <c r="D316" s="25"/>
      <c r="E316" s="21">
        <f>SUM(E7+E17+E26+E37+E48+E57+E66+E76+E86+E95+E109+E118+E129+E139+E148+E157+E166+E175+E185+E195+E208+E217+E227+E237+E248+E259+E267+E278+E287+E297+E308)</f>
        <v>268535186.6</v>
      </c>
    </row>
    <row r="317" spans="1:5" ht="12.75">
      <c r="A317" s="25" t="s">
        <v>20</v>
      </c>
      <c r="B317" s="25"/>
      <c r="C317" s="25"/>
      <c r="D317" s="25"/>
      <c r="E317" s="21">
        <f>SUM(F7+F17+F26+F37+F48+F57+F66+F76+F86+F95+F109+F118+F129+F139+F148+F157+F166+F175+F185+F195+F208+F217+F227+F237+F248+F259+F267+F278+F287+F297+F308)</f>
        <v>146948163.75</v>
      </c>
    </row>
    <row r="318" spans="1:5" ht="12.75">
      <c r="A318" s="25" t="s">
        <v>21</v>
      </c>
      <c r="B318" s="25"/>
      <c r="C318" s="25"/>
      <c r="D318" s="25"/>
      <c r="E318" s="21">
        <f>SUM(G7+G17+G26+G37+G48+G57+G66+G76+G86+G95+G109+G118+G129+G139+G148+G157+G166+G175+G185+G195+G208+G217+G227+G237+G248+G259+G267+G278+G287+G297+G308)</f>
        <v>43719873.19000001</v>
      </c>
    </row>
    <row r="319" ht="12.75">
      <c r="E319" s="1"/>
    </row>
    <row r="320" ht="12.75">
      <c r="E320" s="1"/>
    </row>
  </sheetData>
  <sheetProtection/>
  <mergeCells count="6">
    <mergeCell ref="A313:D313"/>
    <mergeCell ref="A315:D315"/>
    <mergeCell ref="A316:D316"/>
    <mergeCell ref="A317:D317"/>
    <mergeCell ref="A318:D318"/>
    <mergeCell ref="A311:E311"/>
  </mergeCells>
  <printOptions/>
  <pageMargins left="0.75" right="0.75" top="1" bottom="1" header="0.5" footer="0.5"/>
  <pageSetup horizontalDpi="600" verticalDpi="600" orientation="portrait" r:id="rId1"/>
  <headerFooter>
    <oddHeader>&amp;C&amp;"Arial,Bold" LOUISIANA STATE POLICE GAMING ENFORCEMENT DIVISION    
QUARTERLY VIDEO GAMING REVENUE REPORT      
FIRST QUARTER FY 2011
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"Donder" Stevens</dc:creator>
  <cp:keywords/>
  <dc:description/>
  <cp:lastModifiedBy>wanderson</cp:lastModifiedBy>
  <cp:lastPrinted>2009-10-08T19:43:50Z</cp:lastPrinted>
  <dcterms:created xsi:type="dcterms:W3CDTF">2001-07-11T20:25:32Z</dcterms:created>
  <dcterms:modified xsi:type="dcterms:W3CDTF">2010-10-11T18:34:17Z</dcterms:modified>
  <cp:category/>
  <cp:version/>
  <cp:contentType/>
  <cp:contentStatus/>
</cp:coreProperties>
</file>