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1\"/>
    </mc:Choice>
  </mc:AlternateContent>
  <bookViews>
    <workbookView xWindow="0" yWindow="0" windowWidth="28800" windowHeight="1230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E60" i="1"/>
  <c r="E61" i="1" s="1"/>
  <c r="D60" i="1"/>
  <c r="C60" i="1"/>
  <c r="E56" i="1"/>
  <c r="E57" i="1" s="1"/>
  <c r="D56" i="1"/>
  <c r="D57" i="1" s="1"/>
  <c r="C56" i="1"/>
  <c r="C57" i="1" s="1"/>
  <c r="D53" i="1"/>
  <c r="C53" i="1"/>
  <c r="E52" i="1"/>
  <c r="E53" i="1" s="1"/>
  <c r="D52" i="1"/>
  <c r="C52" i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<sst xmlns="http://schemas.openxmlformats.org/spreadsheetml/2006/main" count="76" uniqueCount="50">
  <si>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</si>
  <si>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</si>
  <si>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</si>
  <si>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</si>
  <si>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NOVEMBER 2025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</si>
  <si>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</si>
  <si>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</si>
  <si>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</si>
  <si>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</si>
  <si>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</si>
  <si>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</si>
  <si>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</si>
  <si>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</si>
  <si>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</si>
  <si>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</si>
  <si>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</si>
  <si>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</si>
  <si>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</si>
  <si>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</si>
  <si>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</si>
  <si>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</si>
  <si>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</si>
  <si>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</si>
  <si>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</si>
  <si>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</si>
  <si>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</si>
  <si>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</si>
  <si>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</si>
  <si>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</si>
  <si>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</si>
  <si>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BELLE OF B.R.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</si>
  <si>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</si>
  <si>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</si>
  <si>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</si>
  <si>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</si>
  <si>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</si>
  <si>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</si>
  <si>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NOVEMBER 30, 2025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</si>
  <si>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</si>
  <si>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</si>
  <si>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</si>
  <si>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</si>
  <si>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</si>
  <si>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</si>
  <si>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November 2024</t>
  </si>
  <si>
    <t>FY 25/26 - FY 24/25</t>
  </si>
  <si>
    <t>July 2023 - November 2023</t>
  </si>
  <si>
    <t>FY 25/26 - FY 23/24</t>
  </si>
  <si>
    <t>July 2022 - November 2022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</si>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</sst>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8" x14ac:knownFonts="1"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44" fontId="3" fillId="0" borderId="0" xfId="2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7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64" fontId="1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3" fillId="0" borderId="0" xfId="0" applyFont="1" applyFill="1" applyProtection="1"/>
    <xf numFmtId="165" fontId="3" fillId="0" borderId="0" xfId="0" applyNumberFormat="1" applyFont="1" applyFill="1" applyProtection="1"/>
    <xf numFmtId="164" fontId="9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Protection="1"/>
    <xf numFmtId="44" fontId="3" fillId="0" borderId="0" xfId="2" applyNumberFormat="1" applyFont="1" applyFill="1" applyProtection="1"/>
    <xf numFmtId="44" fontId="3" fillId="0" borderId="0" xfId="0" applyNumberFormat="1" applyFont="1" applyFill="1" applyProtection="1"/>
    <xf numFmtId="164" fontId="0" fillId="0" borderId="0" xfId="0" applyFill="1"/>
    <xf numFmtId="44" fontId="3" fillId="0" borderId="0" xfId="0" applyNumberFormat="1" applyFont="1" applyFill="1" applyBorder="1" applyProtection="1"/>
    <xf numFmtId="164" fontId="4" fillId="0" borderId="0" xfId="0" applyFont="1" applyFill="1" applyBorder="1"/>
    <xf numFmtId="164" fontId="9" fillId="0" borderId="1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44" fontId="9" fillId="0" borderId="1" xfId="2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9" fillId="0" borderId="4" xfId="0" applyNumberFormat="1" applyFont="1" applyFill="1" applyBorder="1" applyAlignment="1" applyProtection="1">
      <alignment horizontal="center"/>
    </xf>
    <xf numFmtId="165" fontId="9" fillId="0" borderId="5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/>
    </xf>
    <xf numFmtId="164" fontId="9" fillId="0" borderId="7" xfId="0" applyNumberFormat="1" applyFont="1" applyFill="1" applyBorder="1" applyAlignment="1" applyProtection="1">
      <alignment horizontal="center"/>
    </xf>
    <xf numFmtId="44" fontId="9" fillId="0" borderId="4" xfId="2" applyNumberFormat="1" applyFont="1" applyFill="1" applyBorder="1" applyAlignment="1" applyProtection="1">
      <alignment horizontal="center"/>
    </xf>
    <xf numFmtId="44" fontId="9" fillId="0" borderId="5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left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38" fontId="10" fillId="0" borderId="0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>
      <alignment horizontal="right"/>
    </xf>
    <xf numFmtId="5" fontId="10" fillId="0" borderId="2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  <protection locked="0"/>
    </xf>
    <xf numFmtId="164" fontId="4" fillId="0" borderId="0" xfId="0" applyFont="1" applyFill="1"/>
    <xf numFmtId="164" fontId="10" fillId="0" borderId="7" xfId="0" applyNumberFormat="1" applyFont="1" applyFill="1" applyBorder="1" applyAlignment="1" applyProtection="1">
      <alignment horizontal="left"/>
    </xf>
    <xf numFmtId="165" fontId="10" fillId="0" borderId="7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166" fontId="10" fillId="0" borderId="7" xfId="0" applyNumberFormat="1" applyFont="1" applyFill="1" applyBorder="1" applyAlignment="1">
      <alignment horizontal="right"/>
    </xf>
    <xf numFmtId="5" fontId="10" fillId="0" borderId="7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</xf>
    <xf numFmtId="164" fontId="4" fillId="0" borderId="7" xfId="0" applyNumberFormat="1" applyFont="1" applyFill="1" applyBorder="1" applyAlignment="1" applyProtection="1">
      <alignment horizontal="left"/>
    </xf>
    <xf numFmtId="165" fontId="4" fillId="0" borderId="7" xfId="0" applyNumberFormat="1" applyFont="1" applyFill="1" applyBorder="1" applyAlignment="1" applyProtection="1">
      <alignment horizontal="center"/>
    </xf>
    <xf numFmtId="38" fontId="4" fillId="0" borderId="0" xfId="0" applyNumberFormat="1" applyFont="1" applyFill="1" applyBorder="1" applyAlignment="1" applyProtection="1">
      <alignment horizontal="right"/>
    </xf>
    <xf numFmtId="166" fontId="4" fillId="0" borderId="7" xfId="0" applyNumberFormat="1" applyFont="1" applyFill="1" applyBorder="1" applyAlignment="1">
      <alignment horizontal="right"/>
    </xf>
    <xf numFmtId="5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7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left"/>
    </xf>
    <xf numFmtId="165" fontId="4" fillId="0" borderId="5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5" fontId="11" fillId="0" borderId="8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Protection="1"/>
    <xf numFmtId="167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164" fontId="12" fillId="0" borderId="0" xfId="0" applyFont="1"/>
    <xf numFmtId="164" fontId="3" fillId="0" borderId="0" xfId="0" applyFont="1"/>
    <xf numFmtId="164" fontId="13" fillId="0" borderId="0" xfId="0" applyFont="1"/>
    <xf numFmtId="164" fontId="14" fillId="0" borderId="0" xfId="0" applyFont="1"/>
    <xf numFmtId="164" fontId="14" fillId="0" borderId="0" xfId="0" applyFont="1" applyFill="1"/>
    <xf numFmtId="164" fontId="15" fillId="0" borderId="0" xfId="0" applyNumberFormat="1" applyFont="1" applyFill="1" applyBorder="1" applyAlignment="1" applyProtection="1">
      <alignment horizontal="left"/>
    </xf>
    <xf numFmtId="164" fontId="4" fillId="0" borderId="0" xfId="0" applyFont="1"/>
    <xf numFmtId="165" fontId="1" fillId="0" borderId="0" xfId="0" applyNumberFormat="1" applyFont="1" applyFill="1" applyAlignment="1" applyProtection="1">
      <alignment horizontal="left" vertical="center"/>
    </xf>
    <xf numFmtId="7" fontId="3" fillId="0" borderId="0" xfId="0" applyNumberFormat="1" applyFont="1" applyFill="1" applyAlignment="1" applyProtection="1">
      <alignment vertical="center"/>
    </xf>
    <xf numFmtId="164" fontId="16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Protection="1"/>
    <xf numFmtId="164" fontId="10" fillId="0" borderId="5" xfId="0" applyNumberFormat="1" applyFont="1" applyFill="1" applyBorder="1" applyAlignment="1" applyProtection="1">
      <alignment horizontal="center"/>
    </xf>
    <xf numFmtId="37" fontId="10" fillId="0" borderId="2" xfId="0" applyNumberFormat="1" applyFont="1" applyFill="1" applyBorder="1" applyAlignment="1" applyProtection="1">
      <alignment horizontal="right"/>
    </xf>
    <xf numFmtId="39" fontId="9" fillId="0" borderId="0" xfId="0" applyNumberFormat="1" applyFont="1" applyFill="1" applyProtection="1"/>
    <xf numFmtId="37" fontId="10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4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Protection="1"/>
    <xf numFmtId="164" fontId="9" fillId="0" borderId="0" xfId="0" applyNumberFormat="1" applyFont="1" applyFill="1" applyProtection="1"/>
    <xf numFmtId="165" fontId="11" fillId="0" borderId="8" xfId="0" applyNumberFormat="1" applyFont="1" applyFill="1" applyBorder="1" applyProtection="1"/>
    <xf numFmtId="167" fontId="3" fillId="0" borderId="0" xfId="1" applyNumberFormat="1" applyFont="1" applyFill="1" applyProtection="1"/>
    <xf numFmtId="164" fontId="3" fillId="0" borderId="9" xfId="0" quotePrefix="1" applyFont="1" applyBorder="1"/>
    <xf numFmtId="165" fontId="3" fillId="0" borderId="10" xfId="0" applyNumberFormat="1" applyFont="1" applyFill="1" applyBorder="1" applyProtection="1"/>
    <xf numFmtId="167" fontId="3" fillId="0" borderId="10" xfId="1" applyNumberFormat="1" applyFont="1" applyFill="1" applyBorder="1" applyProtection="1"/>
    <xf numFmtId="167" fontId="3" fillId="0" borderId="11" xfId="1" applyNumberFormat="1" applyFont="1" applyFill="1" applyBorder="1" applyProtection="1"/>
    <xf numFmtId="164" fontId="3" fillId="0" borderId="12" xfId="0" applyFont="1" applyBorder="1"/>
    <xf numFmtId="165" fontId="3" fillId="0" borderId="0" xfId="0" applyNumberFormat="1" applyFont="1" applyFill="1" applyBorder="1" applyProtection="1"/>
    <xf numFmtId="167" fontId="3" fillId="0" borderId="0" xfId="1" applyNumberFormat="1" applyFont="1" applyFill="1" applyBorder="1" applyProtection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3" fillId="0" borderId="14" xfId="0" applyFont="1" applyFill="1" applyBorder="1" applyProtection="1"/>
    <xf numFmtId="165" fontId="3" fillId="0" borderId="15" xfId="0" applyNumberFormat="1" applyFont="1" applyFill="1" applyBorder="1" applyProtection="1"/>
    <xf numFmtId="9" fontId="3" fillId="0" borderId="15" xfId="3" applyFont="1" applyFill="1" applyBorder="1" applyProtection="1"/>
    <xf numFmtId="9" fontId="3" fillId="0" borderId="16" xfId="3" applyFont="1" applyFill="1" applyBorder="1" applyProtection="1"/>
    <xf numFmtId="165" fontId="3" fillId="0" borderId="10" xfId="0" applyNumberFormat="1" applyFont="1" applyBorder="1"/>
    <xf numFmtId="165" fontId="3" fillId="0" borderId="0" xfId="0" applyNumberFormat="1" applyFont="1" applyBorder="1"/>
    <xf numFmtId="164" fontId="17" fillId="0" borderId="14" xfId="0" applyFont="1" applyBorder="1"/>
    <xf numFmtId="164" fontId="17" fillId="0" borderId="15" xfId="0" applyFont="1" applyBorder="1"/>
    <xf numFmtId="9" fontId="3" fillId="0" borderId="15" xfId="3" applyFont="1" applyFill="1" applyBorder="1"/>
    <xf numFmtId="9" fontId="3" fillId="0" borderId="15" xfId="3" applyNumberFormat="1" applyFont="1" applyFill="1" applyBorder="1"/>
    <xf numFmtId="9" fontId="3" fillId="0" borderId="16" xfId="3" applyNumberFormat="1" applyFont="1" applyFill="1" applyBorder="1"/>
    <xf numFmtId="167" fontId="3" fillId="0" borderId="13" xfId="1" applyNumberFormat="1" applyFont="1" applyFill="1" applyBorder="1" applyProtection="1"/>
    <xf numFmtId="9" fontId="3" fillId="0" borderId="16" xfId="3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/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3" width="9" style="20"/>
    <col min="14" max="14" width="13.75" style="20" customWidth="1"/>
    <col min="15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30</v>
      </c>
      <c r="D8" s="40">
        <v>37574</v>
      </c>
      <c r="E8" s="41">
        <v>2891030.84</v>
      </c>
      <c r="F8" s="42">
        <v>621571.63</v>
      </c>
      <c r="G8" s="41">
        <v>2861486.58</v>
      </c>
      <c r="H8" s="43">
        <v>3585243.56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30</v>
      </c>
      <c r="D9" s="40">
        <v>89425</v>
      </c>
      <c r="E9" s="48">
        <v>7057788.6299999999</v>
      </c>
      <c r="F9" s="49">
        <v>1517424.55</v>
      </c>
      <c r="G9" s="48">
        <v>6870391.8499999996</v>
      </c>
      <c r="H9" s="50">
        <v>9609254.8699999992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30</v>
      </c>
      <c r="D10" s="40">
        <v>67362</v>
      </c>
      <c r="E10" s="48">
        <v>9929262.2899999991</v>
      </c>
      <c r="F10" s="49">
        <v>2134791.42</v>
      </c>
      <c r="G10" s="48">
        <v>11817373.060000001</v>
      </c>
      <c r="H10" s="50">
        <v>9548308.6899999995</v>
      </c>
      <c r="I10" s="44"/>
    </row>
    <row r="11" spans="1:11" ht="15.75" customHeight="1" x14ac:dyDescent="0.2">
      <c r="A11" s="45" t="s">
        <v>21</v>
      </c>
      <c r="B11" s="46">
        <v>34474</v>
      </c>
      <c r="C11" s="47">
        <v>30</v>
      </c>
      <c r="D11" s="40">
        <v>105794</v>
      </c>
      <c r="E11" s="48">
        <v>10696020.460000001</v>
      </c>
      <c r="F11" s="49">
        <v>2299644.41</v>
      </c>
      <c r="G11" s="48">
        <v>10522098.48</v>
      </c>
      <c r="H11" s="50">
        <v>0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30</v>
      </c>
      <c r="D12" s="40">
        <v>32261</v>
      </c>
      <c r="E12" s="48">
        <v>2749643.23</v>
      </c>
      <c r="F12" s="49">
        <v>591173.31000000006</v>
      </c>
      <c r="G12" s="48">
        <v>2718653.4</v>
      </c>
      <c r="H12" s="50">
        <v>3185717.53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30</v>
      </c>
      <c r="D13" s="40">
        <v>87062</v>
      </c>
      <c r="E13" s="48">
        <v>12719329.91</v>
      </c>
      <c r="F13" s="49">
        <v>2734655.93</v>
      </c>
      <c r="G13" s="48">
        <v>13619250.060000001</v>
      </c>
      <c r="H13" s="50">
        <v>17461846.969999999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30</v>
      </c>
      <c r="D14" s="53">
        <v>51542</v>
      </c>
      <c r="E14" s="54">
        <v>7191241.75</v>
      </c>
      <c r="F14" s="55">
        <v>1546116.97</v>
      </c>
      <c r="G14" s="54">
        <v>7684550.5199999996</v>
      </c>
      <c r="H14" s="56">
        <v>6687196.4199999999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30</v>
      </c>
      <c r="D15" s="53">
        <v>217294</v>
      </c>
      <c r="E15" s="54">
        <v>27063031</v>
      </c>
      <c r="F15" s="55">
        <v>5818551.6699999999</v>
      </c>
      <c r="G15" s="54">
        <v>26746804.859999999</v>
      </c>
      <c r="H15" s="56">
        <v>25781312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30</v>
      </c>
      <c r="D16" s="53">
        <v>243534</v>
      </c>
      <c r="E16" s="54">
        <v>25423630.039999999</v>
      </c>
      <c r="F16" s="55">
        <v>5466080.4500000002</v>
      </c>
      <c r="G16" s="54">
        <v>25828653.98</v>
      </c>
      <c r="H16" s="56">
        <v>28291294.699999999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30</v>
      </c>
      <c r="D17" s="40">
        <v>20910</v>
      </c>
      <c r="E17" s="48">
        <v>2750568.28</v>
      </c>
      <c r="F17" s="49">
        <v>591372.18000000005</v>
      </c>
      <c r="G17" s="48">
        <v>2513691.56</v>
      </c>
      <c r="H17" s="50">
        <v>2608841.2400000002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30</v>
      </c>
      <c r="D18" s="40">
        <v>65730</v>
      </c>
      <c r="E18" s="48">
        <v>8667558.7300000004</v>
      </c>
      <c r="F18" s="49">
        <v>1863525.13</v>
      </c>
      <c r="G18" s="48">
        <v>9294716.8300000001</v>
      </c>
      <c r="H18" s="50">
        <v>10316024.779999999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30</v>
      </c>
      <c r="D19" s="40">
        <v>85860</v>
      </c>
      <c r="E19" s="48">
        <v>12820682.130000001</v>
      </c>
      <c r="F19" s="49">
        <v>2756446.64</v>
      </c>
      <c r="G19" s="48">
        <v>12975762.789999999</v>
      </c>
      <c r="H19" s="50">
        <v>12194569.74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13</v>
      </c>
      <c r="D20" s="53">
        <v>4924</v>
      </c>
      <c r="E20" s="54">
        <v>295629.13</v>
      </c>
      <c r="F20" s="55">
        <v>63560.27</v>
      </c>
      <c r="G20" s="54">
        <v>655441.29</v>
      </c>
      <c r="H20" s="56">
        <v>575407.79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30</v>
      </c>
      <c r="D21" s="53">
        <v>116594</v>
      </c>
      <c r="E21" s="54">
        <v>8320331.6200000001</v>
      </c>
      <c r="F21" s="55">
        <v>1788871.3</v>
      </c>
      <c r="G21" s="54">
        <v>8240502.4000000004</v>
      </c>
      <c r="H21" s="56">
        <v>7569379.5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30</v>
      </c>
      <c r="D22" s="53">
        <v>90741</v>
      </c>
      <c r="E22" s="54">
        <v>14115319.67</v>
      </c>
      <c r="F22" s="55">
        <v>3034793.74</v>
      </c>
      <c r="G22" s="54">
        <v>14895398.23</v>
      </c>
      <c r="H22" s="56">
        <v>14377458.01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1316607</v>
      </c>
      <c r="E23" s="63">
        <v>152691067.70999998</v>
      </c>
      <c r="F23" s="63">
        <v>32828579.600000001</v>
      </c>
      <c r="G23" s="64">
        <v>157244775.88999999</v>
      </c>
      <c r="H23" s="63">
        <v>151791855.79999998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198114</v>
      </c>
      <c r="D34" s="82">
        <v>14999036.49</v>
      </c>
      <c r="E34" s="82">
        <v>3224792.85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446235</v>
      </c>
      <c r="D35" s="84">
        <v>32848163.789999999</v>
      </c>
      <c r="E35" s="84">
        <v>7062355.1799999997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317364</v>
      </c>
      <c r="D36" s="84">
        <v>56556283.990000002</v>
      </c>
      <c r="E36" s="84">
        <v>12159601.1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548032</v>
      </c>
      <c r="D37" s="84">
        <v>49347996.299999997</v>
      </c>
      <c r="E37" s="84">
        <v>10609819.130000001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166637</v>
      </c>
      <c r="D38" s="84">
        <v>13954480.199999999</v>
      </c>
      <c r="E38" s="84">
        <v>3000213.28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462102</v>
      </c>
      <c r="D39" s="84">
        <v>59972467.130000003</v>
      </c>
      <c r="E39" s="84">
        <v>12894080.42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269727</v>
      </c>
      <c r="D40" s="86">
        <v>34665872.420000002</v>
      </c>
      <c r="E40" s="86">
        <v>7453162.5499999998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1167778</v>
      </c>
      <c r="D41" s="86">
        <v>132391670.56999999</v>
      </c>
      <c r="E41" s="86">
        <v>28464209.149999999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1282495</v>
      </c>
      <c r="D42" s="86">
        <v>127317439.93000001</v>
      </c>
      <c r="E42" s="86">
        <v>27373249.609999999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106111</v>
      </c>
      <c r="D43" s="84">
        <v>13247455.18</v>
      </c>
      <c r="E43" s="84">
        <v>2848202.83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333408</v>
      </c>
      <c r="D44" s="84">
        <v>41450968.840000004</v>
      </c>
      <c r="E44" s="84">
        <v>8911958.3100000005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451194</v>
      </c>
      <c r="D45" s="84">
        <v>65356363.609999999</v>
      </c>
      <c r="E45" s="84">
        <v>14051618.17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56324</v>
      </c>
      <c r="D46" s="86">
        <v>3131177.59</v>
      </c>
      <c r="E46" s="86">
        <v>673203.18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596168</v>
      </c>
      <c r="D47" s="86">
        <v>40095338.899999999</v>
      </c>
      <c r="E47" s="86">
        <v>8620497.8499999996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497408</v>
      </c>
      <c r="D48" s="86">
        <v>68196900.290000007</v>
      </c>
      <c r="E48" s="86">
        <v>14662333.560000001</v>
      </c>
      <c r="F48" s="17"/>
    </row>
    <row r="49" spans="1:6" ht="18" customHeight="1" thickBot="1" x14ac:dyDescent="0.3">
      <c r="A49" s="59" t="s">
        <v>33</v>
      </c>
      <c r="B49" s="89"/>
      <c r="C49" s="62">
        <v>6899097</v>
      </c>
      <c r="D49" s="63">
        <v>753531615.23000002</v>
      </c>
      <c r="E49" s="63">
        <v>162009297.16999999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6317531</v>
      </c>
      <c r="D51" s="93">
        <v>700973543.80999994</v>
      </c>
      <c r="E51" s="94">
        <v>150709312</v>
      </c>
    </row>
    <row r="52" spans="1:6" ht="12.75" x14ac:dyDescent="0.2">
      <c r="A52" s="95" t="s">
        <v>45</v>
      </c>
      <c r="B52" s="96"/>
      <c r="C52" s="97">
        <f>C49-C51</f>
        <v>581566</v>
      </c>
      <c r="D52" s="98">
        <f>D49-D51</f>
        <v>52558071.420000076</v>
      </c>
      <c r="E52" s="99">
        <f>E49-E51</f>
        <v>11299985.169999987</v>
      </c>
    </row>
    <row r="53" spans="1:6" ht="12.75" x14ac:dyDescent="0.2">
      <c r="A53" s="100"/>
      <c r="B53" s="101"/>
      <c r="C53" s="102">
        <f>C52/C51</f>
        <v>9.2055899686127388E-2</v>
      </c>
      <c r="D53" s="102">
        <f>D52/D51</f>
        <v>7.4978680556660252E-2</v>
      </c>
      <c r="E53" s="103">
        <f>E52/E51</f>
        <v>7.4978679286917496E-2</v>
      </c>
    </row>
    <row r="54" spans="1:6" ht="12.75" x14ac:dyDescent="0.2">
      <c r="A54" s="14"/>
      <c r="B54" s="15"/>
      <c r="C54" s="90"/>
      <c r="D54" s="90"/>
      <c r="E54" s="90"/>
    </row>
    <row r="55" spans="1:6" ht="12.75" x14ac:dyDescent="0.2">
      <c r="A55" s="91" t="s">
        <v>46</v>
      </c>
      <c r="B55" s="104"/>
      <c r="C55" s="93">
        <v>6338210</v>
      </c>
      <c r="D55" s="93">
        <v>695231142.16000009</v>
      </c>
      <c r="E55" s="94">
        <v>149474695.61000001</v>
      </c>
    </row>
    <row r="56" spans="1:6" ht="12.75" x14ac:dyDescent="0.2">
      <c r="A56" s="95" t="s">
        <v>47</v>
      </c>
      <c r="B56" s="105"/>
      <c r="C56" s="98">
        <f>C49-C55</f>
        <v>560887</v>
      </c>
      <c r="D56" s="98">
        <f>D49-D55</f>
        <v>58300473.069999933</v>
      </c>
      <c r="E56" s="99">
        <f>E49-E55</f>
        <v>12534601.559999973</v>
      </c>
    </row>
    <row r="57" spans="1:6" ht="12.75" x14ac:dyDescent="0.2">
      <c r="A57" s="106"/>
      <c r="B57" s="107"/>
      <c r="C57" s="108">
        <f>C56/C55</f>
        <v>8.8492965679584618E-2</v>
      </c>
      <c r="D57" s="109">
        <f>D56/D55</f>
        <v>8.3857683487634532E-2</v>
      </c>
      <c r="E57" s="110">
        <f>E56/E55</f>
        <v>8.3857682458203284E-2</v>
      </c>
    </row>
    <row r="59" spans="1:6" ht="12.75" x14ac:dyDescent="0.2">
      <c r="A59" s="91" t="s">
        <v>48</v>
      </c>
      <c r="B59" s="104"/>
      <c r="C59" s="93">
        <v>6016903</v>
      </c>
      <c r="D59" s="93">
        <v>693966068</v>
      </c>
      <c r="E59" s="94">
        <v>149202705</v>
      </c>
    </row>
    <row r="60" spans="1:6" ht="12.75" x14ac:dyDescent="0.2">
      <c r="A60" s="95" t="s">
        <v>49</v>
      </c>
      <c r="B60" s="105"/>
      <c r="C60" s="97">
        <f>C49-C59</f>
        <v>882194</v>
      </c>
      <c r="D60" s="97">
        <f>D49-D59</f>
        <v>59565547.230000019</v>
      </c>
      <c r="E60" s="111">
        <f>E49-E59</f>
        <v>12806592.169999987</v>
      </c>
    </row>
    <row r="61" spans="1:6" ht="12.75" x14ac:dyDescent="0.2">
      <c r="A61" s="106"/>
      <c r="B61" s="107"/>
      <c r="C61" s="108">
        <f>C60/C59</f>
        <v>0.14661928237832653</v>
      </c>
      <c r="D61" s="108">
        <f>D60/D59</f>
        <v>8.5833515465197102E-2</v>
      </c>
      <c r="E61" s="112">
        <f>E60/E59</f>
        <v>8.583351199966506E-2</v>
      </c>
    </row>
  </sheetData>
  <printOptions horizontalCentered="1"/>
  <pageMargins left="0" right="0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2025-12-17T16:51:56Z</dcterms:created>
  <dcterms:modified xsi:type="dcterms:W3CDTF">2025-12-17T16:52:40Z</dcterms:modified>
</cp:coreProperties>
</file>