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3\"/>
    </mc:Choice>
  </mc:AlternateContent>
  <bookViews>
    <workbookView xWindow="0" yWindow="0" windowWidth="19200" windowHeight="703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G56" i="1"/>
  <c r="G57" i="1" s="1"/>
  <c r="F56" i="1"/>
  <c r="F57" i="1" s="1"/>
  <c r="E56" i="1"/>
  <c r="E57" i="1" s="1"/>
  <c r="D56" i="1"/>
  <c r="C56" i="1"/>
  <c r="C57" i="1" s="1"/>
  <c r="F53" i="1"/>
  <c r="G52" i="1"/>
  <c r="G53" i="1" s="1"/>
  <c r="F52" i="1"/>
  <c r="E52" i="1"/>
  <c r="E53" i="1" s="1"/>
  <c r="D52" i="1"/>
  <c r="D53" i="1" s="1"/>
  <c r="C52" i="1"/>
  <c r="C53" i="1" s="1"/>
</calcChain>
</file>

<file path=xl/sharedStrings.xml><?xml version="1.0" encoding="utf-8"?>
<sst xmlns="http://schemas.openxmlformats.org/spreadsheetml/2006/main" count="64" uniqueCount="45">
  <si>
    <t>LOUISIANA STATE POLICE</t>
  </si>
  <si>
    <t xml:space="preserve"> </t>
  </si>
  <si>
    <t>MONTHLY ACTIVITY SUMMARY - SLOTS AT RACETRACKS</t>
  </si>
  <si>
    <t>FOR THE MONTH OF:</t>
  </si>
  <si>
    <t>MARCH 2022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</si>
  <si>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</si>
  <si>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</si>
  <si>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</si>
  <si>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</si>
  <si>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</si>
  <si>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</si>
  <si>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</si>
  <si>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</si>
  <si>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</si>
  <si>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</si>
  <si>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</si>
  <si>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</si>
  <si>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</si>
  <si>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</si>
  <si>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</si>
  <si>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</si>
  <si>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</si>
  <si>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</si>
  <si>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</si>
  <si>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</si>
  <si>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</si>
  <si>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</si>
  <si>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</si>
  <si>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</si>
  <si>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</si>
  <si>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</si>
  <si>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</si>
  <si>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</si>
  <si>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</si>
  <si>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2021 - MARCH 31, 2022</t>
  </si>
  <si>
    <t xml:space="preserve">      </t>
  </si>
  <si>
    <t>FYTD</t>
  </si>
  <si>
    <t>Opening Date</t>
  </si>
  <si>
    <t>Total AGR</t>
  </si>
  <si>
    <t>Support Deduct.</t>
  </si>
  <si>
    <t>State Tax</t>
  </si>
  <si>
    <t>July 2020 - March 2021</t>
  </si>
  <si>
    <t>FY 21/22 - FY 20/21</t>
  </si>
  <si>
    <t>July 2019 - March 2020</t>
  </si>
  <si>
    <t>FY 21/22 -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</si>
</sst>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1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4" fontId="2" fillId="0" borderId="13" xfId="0" applyFont="1" applyBorder="1"/>
    <xf numFmtId="164" fontId="7" fillId="0" borderId="14" xfId="0" applyFont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4" fontId="7" fillId="0" borderId="0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7" fillId="0" borderId="18" xfId="0" applyFont="1" applyBorder="1"/>
    <xf numFmtId="164" fontId="8" fillId="0" borderId="19" xfId="0" applyFont="1" applyBorder="1"/>
    <xf numFmtId="9" fontId="2" fillId="0" borderId="19" xfId="3" applyFont="1" applyFill="1" applyBorder="1"/>
    <xf numFmtId="9" fontId="2" fillId="0" borderId="20" xfId="3" applyFont="1" applyFill="1" applyBorder="1"/>
    <xf numFmtId="164" fontId="7" fillId="0" borderId="0" xfId="0" applyFont="1" applyFill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9088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81712" y="2906712"/>
          <a:ext cx="161925" cy="264160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75" style="6" customWidth="1"/>
    <col min="2" max="2" width="11.4140625" style="6" customWidth="1"/>
    <col min="3" max="3" width="10.75" style="6" customWidth="1"/>
    <col min="4" max="4" width="11.08203125" style="6" customWidth="1"/>
    <col min="5" max="5" width="13.4140625" style="6" customWidth="1"/>
    <col min="6" max="6" width="13.75" style="6" customWidth="1"/>
    <col min="7" max="8" width="11.4140625" style="6" customWidth="1"/>
    <col min="9" max="9" width="11.75" style="6" customWidth="1"/>
    <col min="10" max="16384" width="9" style="6"/>
  </cols>
  <sheetData>
    <row r="1" spans="1:12" ht="16.25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5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5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80570</v>
      </c>
      <c r="E9" s="27">
        <v>15955828.57</v>
      </c>
      <c r="F9" s="28">
        <v>2872049.15</v>
      </c>
      <c r="G9" s="28">
        <v>13083779.42</v>
      </c>
      <c r="H9" s="29">
        <v>2420499.1927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46869</v>
      </c>
      <c r="E10" s="35">
        <v>3564602.55</v>
      </c>
      <c r="F10" s="36">
        <v>641628.47</v>
      </c>
      <c r="G10" s="36">
        <v>2922974.08</v>
      </c>
      <c r="H10" s="37">
        <v>540750.20480000007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49300</v>
      </c>
      <c r="E11" s="35">
        <v>7230339.6900000004</v>
      </c>
      <c r="F11" s="36">
        <v>1301461.1499999999</v>
      </c>
      <c r="G11" s="36">
        <v>5928878.540000001</v>
      </c>
      <c r="H11" s="37">
        <v>1096842.5299000002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37289</v>
      </c>
      <c r="E12" s="42">
        <v>4448890.82</v>
      </c>
      <c r="F12" s="43">
        <v>800800.35</v>
      </c>
      <c r="G12" s="43">
        <v>3648090.47</v>
      </c>
      <c r="H12" s="44">
        <v>674896.73695000005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214028</v>
      </c>
      <c r="E13" s="43">
        <v>31199661.630000003</v>
      </c>
      <c r="F13" s="43">
        <v>5615939.1199999992</v>
      </c>
      <c r="G13" s="43">
        <v>25583722.509999998</v>
      </c>
      <c r="H13" s="44">
        <v>4732988.6643500002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44621</v>
      </c>
      <c r="C27" s="67">
        <v>44593</v>
      </c>
      <c r="D27" s="68" t="s">
        <v>30</v>
      </c>
      <c r="E27" s="69" t="s">
        <v>31</v>
      </c>
      <c r="F27" s="70">
        <v>44256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15955828.57</v>
      </c>
      <c r="C28" s="27">
        <v>13247057.210000001</v>
      </c>
      <c r="D28" s="73">
        <v>2708771.3599999994</v>
      </c>
      <c r="E28" s="74">
        <v>0.20448098902714706</v>
      </c>
      <c r="F28" s="75">
        <v>17241879.640000001</v>
      </c>
      <c r="G28" s="76">
        <v>-1286051.0700000003</v>
      </c>
      <c r="H28" s="74">
        <v>-7.4588797558733003E-2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3564602.55</v>
      </c>
      <c r="C29" s="35">
        <v>1847213.55</v>
      </c>
      <c r="D29" s="79">
        <v>1717388.9999999998</v>
      </c>
      <c r="E29" s="80">
        <v>0.92971871064934519</v>
      </c>
      <c r="F29" s="50">
        <v>5026044.22</v>
      </c>
      <c r="G29" s="81">
        <v>-1461441.67</v>
      </c>
      <c r="H29" s="80">
        <v>-0.29077373895448932</v>
      </c>
      <c r="I29" s="5"/>
      <c r="J29" s="5"/>
      <c r="K29" s="5"/>
      <c r="L29" s="5"/>
    </row>
    <row r="30" spans="1:12" x14ac:dyDescent="0.25">
      <c r="A30" s="77" t="s">
        <v>20</v>
      </c>
      <c r="B30" s="78">
        <v>7230339.6900000004</v>
      </c>
      <c r="C30" s="35">
        <v>6432400.9500000002</v>
      </c>
      <c r="D30" s="79">
        <v>797938.74000000022</v>
      </c>
      <c r="E30" s="80">
        <v>0.12404990705686657</v>
      </c>
      <c r="F30" s="50">
        <v>7935346.79</v>
      </c>
      <c r="G30" s="81">
        <v>-705007.09999999963</v>
      </c>
      <c r="H30" s="80">
        <v>-8.8843892857768808E-2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4448890.82</v>
      </c>
      <c r="C31" s="42">
        <v>3679209.86</v>
      </c>
      <c r="D31" s="84">
        <v>769680.96000000043</v>
      </c>
      <c r="E31" s="85">
        <v>0.20919735195534631</v>
      </c>
      <c r="F31" s="86">
        <v>4203172.8499999996</v>
      </c>
      <c r="G31" s="87">
        <v>245717.97000000067</v>
      </c>
      <c r="H31" s="85">
        <v>5.8460115433987138E-2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31199661.630000003</v>
      </c>
      <c r="C32" s="89">
        <v>25205881.57</v>
      </c>
      <c r="D32" s="90">
        <v>5993780.0600000005</v>
      </c>
      <c r="E32" s="85">
        <v>0.23779291525093046</v>
      </c>
      <c r="F32" s="91">
        <v>34406443.5</v>
      </c>
      <c r="G32" s="90">
        <v>-3206781.8699999992</v>
      </c>
      <c r="H32" s="85">
        <v>-9.3202945256460445E-2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5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25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25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647097</v>
      </c>
      <c r="D46" s="99">
        <v>122047929.86</v>
      </c>
      <c r="E46" s="99">
        <v>21968627.3748</v>
      </c>
      <c r="F46" s="99">
        <v>100079302.4852</v>
      </c>
      <c r="G46" s="99">
        <v>18514670.91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467748</v>
      </c>
      <c r="D47" s="101">
        <v>31524828.530000001</v>
      </c>
      <c r="E47" s="101">
        <v>5674469.1354</v>
      </c>
      <c r="F47" s="101">
        <v>25850359.3946</v>
      </c>
      <c r="G47" s="101">
        <v>4782316.51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434291</v>
      </c>
      <c r="D48" s="101">
        <v>57828375.93</v>
      </c>
      <c r="E48" s="101">
        <v>10409107.667399999</v>
      </c>
      <c r="F48" s="101">
        <v>47419268.262600005</v>
      </c>
      <c r="G48" s="101">
        <v>8772564.5899999999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273200</v>
      </c>
      <c r="D49" s="103">
        <v>31019188.420000002</v>
      </c>
      <c r="E49" s="103">
        <v>5583453.9155999999</v>
      </c>
      <c r="F49" s="103">
        <v>25435734.5044</v>
      </c>
      <c r="G49" s="103">
        <v>4705610.8899999997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1822336</v>
      </c>
      <c r="D50" s="103">
        <v>242420322.74000001</v>
      </c>
      <c r="E50" s="103">
        <v>43635658.093199998</v>
      </c>
      <c r="F50" s="103">
        <v>198784664.64680004</v>
      </c>
      <c r="G50" s="103">
        <v>36775162.899999999</v>
      </c>
      <c r="H50" s="4"/>
      <c r="I50" s="5"/>
      <c r="J50" s="5"/>
      <c r="K50" s="5"/>
      <c r="L50" s="5"/>
    </row>
    <row r="51" spans="1:12" x14ac:dyDescent="0.25">
      <c r="A51" s="104" t="s">
        <v>41</v>
      </c>
      <c r="B51" s="105"/>
      <c r="C51" s="106">
        <v>1787370</v>
      </c>
      <c r="D51" s="106">
        <v>222285744</v>
      </c>
      <c r="E51" s="106">
        <v>40011434</v>
      </c>
      <c r="F51" s="106">
        <v>182274310</v>
      </c>
      <c r="G51" s="107">
        <v>33720747</v>
      </c>
      <c r="H51" s="5"/>
      <c r="I51" s="5"/>
      <c r="J51" s="5"/>
      <c r="K51" s="5"/>
      <c r="L51" s="5"/>
    </row>
    <row r="52" spans="1:12" x14ac:dyDescent="0.25">
      <c r="A52" s="108" t="s">
        <v>42</v>
      </c>
      <c r="B52" s="109"/>
      <c r="C52" s="110">
        <f>C50-C51</f>
        <v>34966</v>
      </c>
      <c r="D52" s="110">
        <f t="shared" ref="D52:G52" si="0">D50-D51</f>
        <v>20134578.74000001</v>
      </c>
      <c r="E52" s="110">
        <f t="shared" si="0"/>
        <v>3624224.0931999981</v>
      </c>
      <c r="F52" s="110">
        <f t="shared" si="0"/>
        <v>16510354.646800041</v>
      </c>
      <c r="G52" s="111">
        <f t="shared" si="0"/>
        <v>3054415.8999999985</v>
      </c>
      <c r="H52" s="5"/>
      <c r="I52" s="5"/>
      <c r="J52" s="5"/>
      <c r="K52" s="5"/>
      <c r="L52" s="5"/>
    </row>
    <row r="53" spans="1:12" x14ac:dyDescent="0.25">
      <c r="A53" s="112"/>
      <c r="B53" s="113"/>
      <c r="C53" s="114">
        <f>C52/C51</f>
        <v>1.9562821352042386E-2</v>
      </c>
      <c r="D53" s="114">
        <f t="shared" ref="D53:G53" si="1">D52/D51</f>
        <v>9.0579712300398393E-2</v>
      </c>
      <c r="E53" s="114">
        <f t="shared" si="1"/>
        <v>9.0579710119862197E-2</v>
      </c>
      <c r="F53" s="114">
        <f t="shared" si="1"/>
        <v>9.0579712779052857E-2</v>
      </c>
      <c r="G53" s="115">
        <f t="shared" si="1"/>
        <v>9.0579722329401494E-2</v>
      </c>
      <c r="H53" s="5"/>
      <c r="I53" s="5"/>
      <c r="J53" s="5"/>
      <c r="K53" s="5"/>
      <c r="L53" s="5"/>
    </row>
    <row r="54" spans="1:12" x14ac:dyDescent="0.25">
      <c r="A54" s="116"/>
      <c r="B54" s="117"/>
      <c r="C54" s="117"/>
      <c r="D54" s="117"/>
      <c r="E54" s="118"/>
      <c r="F54" s="118"/>
      <c r="G54" s="118"/>
      <c r="H54" s="5"/>
      <c r="I54" s="5"/>
      <c r="J54" s="5"/>
      <c r="K54" s="5"/>
      <c r="L54" s="5"/>
    </row>
    <row r="55" spans="1:12" x14ac:dyDescent="0.25">
      <c r="A55" s="104" t="s">
        <v>43</v>
      </c>
      <c r="B55" s="119"/>
      <c r="C55" s="106">
        <v>2538531</v>
      </c>
      <c r="D55" s="106">
        <v>240352367</v>
      </c>
      <c r="E55" s="106">
        <v>43263426</v>
      </c>
      <c r="F55" s="106">
        <v>197088941</v>
      </c>
      <c r="G55" s="107">
        <v>36461454</v>
      </c>
      <c r="H55" s="5"/>
      <c r="I55" s="5"/>
      <c r="J55" s="5"/>
      <c r="K55" s="5"/>
      <c r="L55" s="5"/>
    </row>
    <row r="56" spans="1:12" x14ac:dyDescent="0.25">
      <c r="A56" s="108" t="s">
        <v>44</v>
      </c>
      <c r="B56" s="118"/>
      <c r="C56" s="110">
        <f>C50-C55</f>
        <v>-716195</v>
      </c>
      <c r="D56" s="110">
        <f t="shared" ref="D56:G56" si="2">D50-D55</f>
        <v>2067955.7400000095</v>
      </c>
      <c r="E56" s="110">
        <f t="shared" si="2"/>
        <v>372232.09319999814</v>
      </c>
      <c r="F56" s="110">
        <f t="shared" si="2"/>
        <v>1695723.6468000412</v>
      </c>
      <c r="G56" s="111">
        <f t="shared" si="2"/>
        <v>313708.89999999851</v>
      </c>
      <c r="H56" s="5"/>
      <c r="I56" s="5"/>
      <c r="J56" s="5"/>
      <c r="K56" s="5"/>
      <c r="L56" s="5"/>
    </row>
    <row r="57" spans="1:12" x14ac:dyDescent="0.25">
      <c r="A57" s="112"/>
      <c r="B57" s="120"/>
      <c r="C57" s="114">
        <f>C56/C55</f>
        <v>-0.28212970414779254</v>
      </c>
      <c r="D57" s="114">
        <f t="shared" ref="D57:G57" si="3">D56/D55</f>
        <v>8.603850113113343E-3</v>
      </c>
      <c r="E57" s="114">
        <f t="shared" si="3"/>
        <v>8.6038515118982521E-3</v>
      </c>
      <c r="F57" s="114">
        <f t="shared" si="3"/>
        <v>8.6038498060631487E-3</v>
      </c>
      <c r="G57" s="115">
        <f t="shared" si="3"/>
        <v>8.6038505211558074E-3</v>
      </c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50 A59:XFD1048576 H51:XFD58">
    <cfRule type="cellIs" dxfId="3" priority="4" stopIfTrue="1" operator="lessThan">
      <formula>0</formula>
    </cfRule>
  </conditionalFormatting>
  <conditionalFormatting sqref="A58:G58">
    <cfRule type="cellIs" dxfId="2" priority="3" stopIfTrue="1" operator="lessThan">
      <formula>0</formula>
    </cfRule>
  </conditionalFormatting>
  <conditionalFormatting sqref="A54:G57">
    <cfRule type="cellIs" dxfId="1" priority="2" stopIfTrue="1" operator="lessThan">
      <formula>0</formula>
    </cfRule>
  </conditionalFormatting>
  <conditionalFormatting sqref="A51:G5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2022-04-14T21:18:24Z</dcterms:created>
  <dcterms:modified xsi:type="dcterms:W3CDTF">2022-04-14T21:18:58Z</dcterms:modified>
</cp:coreProperties>
</file>