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4\"/>
    </mc:Choice>
  </mc:AlternateContent>
  <bookViews>
    <workbookView xWindow="0" yWindow="0" windowWidth="19200" windowHeight="717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C50" i="1"/>
  <c r="E49" i="1"/>
  <c r="D49" i="1"/>
  <c r="C49" i="1"/>
  <c r="E46" i="1"/>
  <c r="C46" i="1"/>
  <c r="E45" i="1"/>
  <c r="D45" i="1"/>
  <c r="D46" i="1" s="1"/>
  <c r="C45" i="1"/>
  <c r="E42" i="1"/>
  <c r="D42" i="1"/>
  <c r="C42" i="1"/>
  <c r="E41" i="1"/>
  <c r="D41" i="1"/>
  <c r="C41" i="1"/>
</calcChain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<sst xmlns="http://schemas.openxmlformats.org/spreadsheetml/2006/main" count="52" uniqueCount="38">
  <si>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</si>
  <si>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</si>
  <si>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</si>
  <si>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</si>
  <si>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2024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</si>
  <si>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</si>
  <si>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</si>
  <si>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</si>
  <si>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</si>
  <si>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</si>
  <si>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</si>
  <si>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</si>
  <si>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</si>
  <si>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</si>
  <si>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</si>
  <si>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</si>
  <si>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</si>
  <si>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</si>
  <si>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</si>
  <si>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</si>
  <si>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</si>
  <si>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</si>
  <si>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</si>
  <si>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</si>
  <si>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</si>
  <si>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2023 - APRIL 30, 2024</t>
  </si>
  <si>
    <t xml:space="preserve">      </t>
  </si>
  <si>
    <t>FYTD</t>
  </si>
  <si>
    <t>Landbase</t>
  </si>
  <si>
    <t>Opening Date</t>
  </si>
  <si>
    <t>Total GGR</t>
  </si>
  <si>
    <t>Fee Remittance</t>
  </si>
  <si>
    <t>July 2022 - April 2023</t>
  </si>
  <si>
    <t>FY 23/24 - FY 22/23</t>
  </si>
  <si>
    <t>July 2021 - April 2022</t>
  </si>
  <si>
    <t>FY 23/24 - FY 21/22</t>
  </si>
  <si>
    <t>July 2020 - April 2021</t>
  </si>
  <si>
    <t>FY 23/24 - 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</si>
</sst>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164" fontId="2" fillId="0" borderId="9" xfId="0" quotePrefix="1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8" fillId="0" borderId="0" xfId="0" applyFont="1" applyFill="1"/>
    <xf numFmtId="164" fontId="2" fillId="0" borderId="12" xfId="0" applyFont="1" applyBorder="1"/>
    <xf numFmtId="165" fontId="2" fillId="0" borderId="0" xfId="0" applyNumberFormat="1" applyFont="1" applyBorder="1"/>
    <xf numFmtId="38" fontId="2" fillId="0" borderId="0" xfId="1" applyNumberFormat="1" applyFont="1" applyFill="1" applyBorder="1" applyProtection="1"/>
    <xf numFmtId="38" fontId="2" fillId="0" borderId="13" xfId="1" applyNumberFormat="1" applyFont="1" applyFill="1" applyBorder="1" applyProtection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4" fontId="13" fillId="0" borderId="0" xfId="0" applyFont="1" applyFill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9" fontId="2" fillId="0" borderId="16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492875" y="2571750"/>
          <a:ext cx="152400" cy="25019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C20" sqref="C20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33203125" style="12" customWidth="1"/>
    <col min="6" max="6" width="12" style="12" customWidth="1"/>
    <col min="7" max="7" width="11.33203125" style="12" customWidth="1"/>
    <col min="8" max="8" width="11.75" style="12" customWidth="1"/>
    <col min="9" max="16384" width="9" style="12"/>
  </cols>
  <sheetData>
    <row r="1" spans="1:14" s="4" customFormat="1" ht="16.39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399999999999999" customHeight="1" x14ac:dyDescent="0.25">
      <c r="A2" s="1" t="s">
        <v>2</v>
      </c>
      <c r="B2" s="2"/>
      <c r="C2" s="3"/>
      <c r="D2" s="3"/>
    </row>
    <row r="3" spans="1:14" s="4" customFormat="1" ht="16.39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195108</v>
      </c>
      <c r="E9" s="26">
        <v>19327341.23</v>
      </c>
      <c r="F9" s="26">
        <v>5342465.7</v>
      </c>
      <c r="G9" s="26">
        <v>22180247.559999999</v>
      </c>
      <c r="H9" s="27">
        <v>21322082.02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  <c r="F12"/>
    </row>
    <row r="15" spans="1:14" s="4" customFormat="1" ht="16.399999999999999" customHeight="1" x14ac:dyDescent="0.25">
      <c r="A15" s="32" t="s">
        <v>0</v>
      </c>
      <c r="B15" s="32"/>
      <c r="C15" s="32"/>
    </row>
    <row r="16" spans="1:14" s="4" customFormat="1" ht="16.399999999999999" customHeight="1" x14ac:dyDescent="0.25">
      <c r="A16" s="32" t="s">
        <v>17</v>
      </c>
      <c r="B16" s="32"/>
      <c r="C16" s="32"/>
    </row>
    <row r="17" spans="1:8" s="4" customFormat="1" ht="16.39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45383</v>
      </c>
      <c r="C23" s="41">
        <v>45352</v>
      </c>
      <c r="D23" s="42" t="s">
        <v>21</v>
      </c>
      <c r="E23" s="43" t="s">
        <v>22</v>
      </c>
      <c r="F23" s="41">
        <v>45017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19327341.23</v>
      </c>
      <c r="C24" s="44">
        <v>22180247.559999999</v>
      </c>
      <c r="D24" s="45">
        <v>-2852906.3299999982</v>
      </c>
      <c r="E24" s="46">
        <v>-0.12862373705625124</v>
      </c>
      <c r="F24" s="47">
        <v>21322082.02</v>
      </c>
      <c r="G24" s="48">
        <v>-1994740.7899999991</v>
      </c>
      <c r="H24" s="46">
        <v>-9.3552814782765725E-2</v>
      </c>
    </row>
    <row r="25" spans="1:8" x14ac:dyDescent="0.25">
      <c r="C25" s="49"/>
      <c r="D25" s="49"/>
      <c r="E25" s="49"/>
    </row>
    <row r="30" spans="1:8" s="4" customFormat="1" ht="16.39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39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399999999999999" customHeight="1" x14ac:dyDescent="0.25">
      <c r="A32" s="1" t="s">
        <v>24</v>
      </c>
      <c r="C32" s="51" t="s">
        <v>25</v>
      </c>
      <c r="D32" s="50"/>
      <c r="E32" s="3"/>
    </row>
    <row r="33" spans="1:10" ht="12.6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2050185</v>
      </c>
      <c r="D38" s="61">
        <v>205295444.47</v>
      </c>
      <c r="E38" s="61">
        <v>54181263.950000003</v>
      </c>
    </row>
    <row r="39" spans="1:10" ht="15" customHeight="1" x14ac:dyDescent="0.25">
      <c r="C39" s="62"/>
      <c r="D39" s="62"/>
      <c r="E39" s="63"/>
    </row>
    <row r="40" spans="1:10" ht="15.75" customHeight="1" x14ac:dyDescent="0.25">
      <c r="A40" s="64" t="s">
        <v>32</v>
      </c>
      <c r="B40" s="65"/>
      <c r="C40" s="66">
        <v>2406157</v>
      </c>
      <c r="D40" s="66">
        <v>218634361.61000001</v>
      </c>
      <c r="E40" s="67">
        <v>54122388.960000001</v>
      </c>
      <c r="F40" s="68"/>
      <c r="G40" s="68"/>
      <c r="H40" s="68"/>
      <c r="I40" s="68"/>
      <c r="J40" s="68"/>
    </row>
    <row r="41" spans="1:10" s="68" customFormat="1" x14ac:dyDescent="0.25">
      <c r="A41" s="69" t="s">
        <v>33</v>
      </c>
      <c r="B41" s="70"/>
      <c r="C41" s="71">
        <f>C38-C40</f>
        <v>-355972</v>
      </c>
      <c r="D41" s="71">
        <f>D38-D40</f>
        <v>-13338917.140000015</v>
      </c>
      <c r="E41" s="72">
        <f>E38-E40</f>
        <v>58874.990000002086</v>
      </c>
    </row>
    <row r="42" spans="1:10" ht="13" x14ac:dyDescent="0.3">
      <c r="A42" s="73"/>
      <c r="B42" s="74"/>
      <c r="C42" s="75">
        <f>C41/C40</f>
        <v>-0.14794213345180718</v>
      </c>
      <c r="D42" s="75">
        <f>D41/D40</f>
        <v>-6.1010158887073646E-2</v>
      </c>
      <c r="E42" s="76">
        <f>E41/E40</f>
        <v>1.0878121075460023E-3</v>
      </c>
      <c r="F42" s="77"/>
      <c r="G42" s="77"/>
      <c r="H42" s="68"/>
      <c r="I42" s="68"/>
      <c r="J42" s="68"/>
    </row>
    <row r="43" spans="1:10" x14ac:dyDescent="0.25">
      <c r="F43" s="68"/>
      <c r="G43" s="68"/>
      <c r="H43" s="68"/>
      <c r="I43" s="68"/>
      <c r="J43" s="68"/>
    </row>
    <row r="44" spans="1:10" ht="12.75" customHeight="1" x14ac:dyDescent="0.25">
      <c r="A44" s="64" t="s">
        <v>34</v>
      </c>
      <c r="B44" s="65"/>
      <c r="C44" s="66">
        <v>1951171</v>
      </c>
      <c r="D44" s="66">
        <v>186512957</v>
      </c>
      <c r="E44" s="67">
        <v>50383561</v>
      </c>
      <c r="F44" s="78"/>
      <c r="G44" s="78"/>
      <c r="H44" s="78"/>
    </row>
    <row r="45" spans="1:10" ht="12.75" customHeight="1" x14ac:dyDescent="0.25">
      <c r="A45" s="69" t="s">
        <v>35</v>
      </c>
      <c r="B45" s="70"/>
      <c r="C45" s="79">
        <f>C38-C44</f>
        <v>99014</v>
      </c>
      <c r="D45" s="79">
        <f>D38-D44</f>
        <v>18782487.469999999</v>
      </c>
      <c r="E45" s="80">
        <f>E38-E44</f>
        <v>3797702.950000003</v>
      </c>
    </row>
    <row r="46" spans="1:10" x14ac:dyDescent="0.25">
      <c r="A46" s="73"/>
      <c r="B46" s="74"/>
      <c r="C46" s="75">
        <f>C45/C44</f>
        <v>5.0745936670850478E-2</v>
      </c>
      <c r="D46" s="75">
        <f>D45/D44</f>
        <v>0.10070339225815823</v>
      </c>
      <c r="E46" s="76">
        <f>E45/E44</f>
        <v>7.5375834391697774E-2</v>
      </c>
    </row>
    <row r="48" spans="1:10" x14ac:dyDescent="0.25">
      <c r="A48" s="64" t="s">
        <v>36</v>
      </c>
      <c r="B48" s="65"/>
      <c r="C48" s="66">
        <v>1330130</v>
      </c>
      <c r="D48" s="66">
        <v>161845601</v>
      </c>
      <c r="E48" s="67">
        <v>49972602</v>
      </c>
    </row>
    <row r="49" spans="1:5" x14ac:dyDescent="0.25">
      <c r="A49" s="69" t="s">
        <v>37</v>
      </c>
      <c r="B49" s="70"/>
      <c r="C49" s="79">
        <f>C38-C48</f>
        <v>720055</v>
      </c>
      <c r="D49" s="79">
        <f>D38-D48</f>
        <v>43449843.469999999</v>
      </c>
      <c r="E49" s="80">
        <f>E38-E48</f>
        <v>4208661.950000003</v>
      </c>
    </row>
    <row r="50" spans="1:5" x14ac:dyDescent="0.25">
      <c r="A50" s="73"/>
      <c r="B50" s="74"/>
      <c r="C50" s="75">
        <f>C49/C48</f>
        <v>0.54134182373151496</v>
      </c>
      <c r="D50" s="75">
        <f t="shared" ref="D50:E50" si="0">D49/D48</f>
        <v>0.26846477878629521</v>
      </c>
      <c r="E50" s="81">
        <f t="shared" si="0"/>
        <v>8.4219387855769504E-2</v>
      </c>
    </row>
  </sheetData>
  <mergeCells count="3">
    <mergeCell ref="F20:H20"/>
    <mergeCell ref="C21:E21"/>
    <mergeCell ref="F21:H21"/>
  </mergeCells>
  <conditionalFormatting sqref="A51:XFD1048576 A24:XFD39 A23 I23:XFD23 A1:XFD22 F40:XFD50">
    <cfRule type="cellIs" dxfId="3" priority="4" stopIfTrue="1" operator="lessThan">
      <formula>0</formula>
    </cfRule>
  </conditionalFormatting>
  <conditionalFormatting sqref="B23:H23">
    <cfRule type="cellIs" dxfId="2" priority="3" stopIfTrue="1" operator="lessThan">
      <formula>0</formula>
    </cfRule>
  </conditionalFormatting>
  <conditionalFormatting sqref="B41:E44 A45:E50 A40:E40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2024-05-16T16:42:46Z</dcterms:created>
  <dcterms:modified xsi:type="dcterms:W3CDTF">2024-05-16T16:43:40Z</dcterms:modified>
</cp:coreProperties>
</file>