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8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 s="1"/>
  <c r="D60" i="1"/>
  <c r="D61" i="1" s="1"/>
  <c r="C60" i="1"/>
  <c r="C61" i="1" s="1"/>
  <c r="D57" i="1"/>
  <c r="C57" i="1"/>
  <c r="E56" i="1"/>
  <c r="E57" i="1" s="1"/>
  <c r="D56" i="1"/>
  <c r="C56" i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<sst xmlns="http://schemas.openxmlformats.org/spreadsheetml/2006/main" count="76" uniqueCount="50">
  <si>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</si>
  <si>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</si>
  <si>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</si>
  <si>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</si>
  <si>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AUGUST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</si>
  <si>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</si>
  <si>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</si>
  <si>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</si>
  <si>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</si>
  <si>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</si>
  <si>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</si>
  <si>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</si>
  <si>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</si>
  <si>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</si>
  <si>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</si>
  <si>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</si>
  <si>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</si>
  <si>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</si>
  <si>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</si>
  <si>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</si>
  <si>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</si>
  <si>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</si>
  <si>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</si>
  <si>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</si>
  <si>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</si>
  <si>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</si>
  <si>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</si>
  <si>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</si>
  <si>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</si>
  <si>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</si>
  <si>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</si>
  <si>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</si>
  <si>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</si>
  <si>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</si>
  <si>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</si>
  <si>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</si>
  <si>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</si>
  <si>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2025 - AUGUST 31,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</si>
  <si>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</si>
  <si>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</si>
  <si>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</si>
  <si>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</si>
  <si>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</si>
  <si>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</si>
  <si>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2024 - August 2024</t>
  </si>
  <si>
    <t>FY 25/26 - FY 24/25</t>
  </si>
  <si>
    <t>July 2023 - August 2023</t>
  </si>
  <si>
    <t>FY 25/26 - FY 23/24</t>
  </si>
  <si>
    <t>July 2022 - August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</si>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</sst>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8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3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3" fillId="0" borderId="15" xfId="3" applyFont="1" applyFill="1" applyBorder="1" applyProtection="1"/>
    <xf numFmtId="9" fontId="3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NumberFormat="1" applyFont="1" applyFill="1" applyBorder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E5" sqref="E5"/>
    </sheetView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31</v>
      </c>
      <c r="D8" s="40">
        <v>41925</v>
      </c>
      <c r="E8" s="41">
        <v>3340075.38</v>
      </c>
      <c r="F8" s="42">
        <v>718116.21</v>
      </c>
      <c r="G8" s="41">
        <v>2986939.05</v>
      </c>
      <c r="H8" s="43">
        <v>3833725.14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31</v>
      </c>
      <c r="D9" s="40">
        <v>99054</v>
      </c>
      <c r="E9" s="48">
        <v>7140326.6799999997</v>
      </c>
      <c r="F9" s="49">
        <v>1535170.23</v>
      </c>
      <c r="G9" s="48">
        <v>6355587.5199999996</v>
      </c>
      <c r="H9" s="50">
        <v>8134229.9100000001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31</v>
      </c>
      <c r="D10" s="40">
        <v>67659</v>
      </c>
      <c r="E10" s="48">
        <v>11726022.300000001</v>
      </c>
      <c r="F10" s="49">
        <v>2521094.79</v>
      </c>
      <c r="G10" s="48">
        <v>13589863.85</v>
      </c>
      <c r="H10" s="50">
        <v>15645652.279999999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31</v>
      </c>
      <c r="D11" s="40">
        <v>114479</v>
      </c>
      <c r="E11" s="48">
        <v>10656817.289999999</v>
      </c>
      <c r="F11" s="49">
        <v>2291215.69</v>
      </c>
      <c r="G11" s="48">
        <v>9446032.3599999994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31</v>
      </c>
      <c r="D12" s="40">
        <v>36215</v>
      </c>
      <c r="E12" s="48">
        <v>3246154.53</v>
      </c>
      <c r="F12" s="49">
        <v>697923.22</v>
      </c>
      <c r="G12" s="48">
        <v>2798646.12</v>
      </c>
      <c r="H12" s="50">
        <v>3566441.1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31</v>
      </c>
      <c r="D13" s="40">
        <v>92777</v>
      </c>
      <c r="E13" s="48">
        <v>12576157.460000001</v>
      </c>
      <c r="F13" s="49">
        <v>2703873.85</v>
      </c>
      <c r="G13" s="48">
        <v>10967134.4</v>
      </c>
      <c r="H13" s="50">
        <v>14497994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31</v>
      </c>
      <c r="D14" s="53">
        <v>56537</v>
      </c>
      <c r="E14" s="54">
        <v>7598445.0999999996</v>
      </c>
      <c r="F14" s="55">
        <v>1633665.69</v>
      </c>
      <c r="G14" s="54">
        <v>7087286.0300000003</v>
      </c>
      <c r="H14" s="56">
        <v>5715917.5899999999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31</v>
      </c>
      <c r="D15" s="53">
        <v>275681</v>
      </c>
      <c r="E15" s="54">
        <v>30043506.09</v>
      </c>
      <c r="F15" s="55">
        <v>6459353.79</v>
      </c>
      <c r="G15" s="54">
        <v>24385358.920000002</v>
      </c>
      <c r="H15" s="56">
        <v>25977097.52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31</v>
      </c>
      <c r="D16" s="53">
        <v>275328</v>
      </c>
      <c r="E16" s="54">
        <v>27070424.27</v>
      </c>
      <c r="F16" s="55">
        <v>5820141.2199999997</v>
      </c>
      <c r="G16" s="54">
        <v>27038988.41</v>
      </c>
      <c r="H16" s="56">
        <v>25630781.48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31</v>
      </c>
      <c r="D17" s="40">
        <v>22865</v>
      </c>
      <c r="E17" s="48">
        <v>2834564.38</v>
      </c>
      <c r="F17" s="49">
        <v>609431.31999999995</v>
      </c>
      <c r="G17" s="48">
        <v>2661688.73</v>
      </c>
      <c r="H17" s="50">
        <v>2842230.75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31</v>
      </c>
      <c r="D18" s="40">
        <v>71787</v>
      </c>
      <c r="E18" s="48">
        <v>8099157.9299999997</v>
      </c>
      <c r="F18" s="49">
        <v>1741318.97</v>
      </c>
      <c r="G18" s="48">
        <v>8239872.3499999996</v>
      </c>
      <c r="H18" s="50">
        <v>8454035.6500000004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31</v>
      </c>
      <c r="D19" s="40">
        <v>96051</v>
      </c>
      <c r="E19" s="48">
        <v>13965645.51</v>
      </c>
      <c r="F19" s="49">
        <v>3002613.77</v>
      </c>
      <c r="G19" s="48">
        <v>13249391.140000001</v>
      </c>
      <c r="H19" s="50">
        <v>12366835.050000001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31</v>
      </c>
      <c r="D20" s="53">
        <v>12145</v>
      </c>
      <c r="E20" s="54">
        <v>695557.12</v>
      </c>
      <c r="F20" s="55">
        <v>149544.76999999999</v>
      </c>
      <c r="G20" s="54">
        <v>795349.05</v>
      </c>
      <c r="H20" s="56">
        <v>571800.62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31</v>
      </c>
      <c r="D21" s="53">
        <v>118619</v>
      </c>
      <c r="E21" s="54">
        <v>8330274.4100000001</v>
      </c>
      <c r="F21" s="55">
        <v>1791008.98</v>
      </c>
      <c r="G21" s="54">
        <v>8108271.0800000001</v>
      </c>
      <c r="H21" s="56">
        <v>6821143.8700000001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31</v>
      </c>
      <c r="D22" s="53">
        <v>109819</v>
      </c>
      <c r="E22" s="54">
        <v>13528618.67</v>
      </c>
      <c r="F22" s="55">
        <v>2908652.98</v>
      </c>
      <c r="G22" s="54">
        <v>13297660.4</v>
      </c>
      <c r="H22" s="56">
        <v>13201079.359999999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1490941</v>
      </c>
      <c r="E23" s="63">
        <v>160851747.11999997</v>
      </c>
      <c r="F23" s="63">
        <v>34583125.479999997</v>
      </c>
      <c r="G23" s="64">
        <v>151008069.41</v>
      </c>
      <c r="H23" s="63">
        <v>147258964.31999999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84153</v>
      </c>
      <c r="D34" s="82">
        <v>6327014.4299999997</v>
      </c>
      <c r="E34" s="82">
        <v>1360308.11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189315</v>
      </c>
      <c r="D35" s="84">
        <v>13495914.199999999</v>
      </c>
      <c r="E35" s="84">
        <v>2901621.54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129980</v>
      </c>
      <c r="D36" s="84">
        <v>25315886.149999999</v>
      </c>
      <c r="E36" s="84">
        <v>5442915.5199999996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238723</v>
      </c>
      <c r="D37" s="84">
        <v>20102849.649999999</v>
      </c>
      <c r="E37" s="84">
        <v>4322112.62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72501</v>
      </c>
      <c r="D38" s="84">
        <v>6044800.6500000004</v>
      </c>
      <c r="E38" s="84">
        <v>1299632.1399999999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193600</v>
      </c>
      <c r="D39" s="84">
        <v>23543291.859999999</v>
      </c>
      <c r="E39" s="84">
        <v>5061807.76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118412</v>
      </c>
      <c r="D40" s="86">
        <v>14685731.130000001</v>
      </c>
      <c r="E40" s="86">
        <v>3157432.17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543883</v>
      </c>
      <c r="D41" s="86">
        <v>54428865.009999998</v>
      </c>
      <c r="E41" s="86">
        <v>11702205.960000001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551740</v>
      </c>
      <c r="D42" s="86">
        <v>54109412.68</v>
      </c>
      <c r="E42" s="86">
        <v>11633523.74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44230</v>
      </c>
      <c r="D43" s="84">
        <v>5496253.1100000003</v>
      </c>
      <c r="E43" s="84">
        <v>1181694.3799999999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137090</v>
      </c>
      <c r="D44" s="84">
        <v>16339030.279999999</v>
      </c>
      <c r="E44" s="84">
        <v>3512891.51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186235</v>
      </c>
      <c r="D45" s="84">
        <v>27215036.649999999</v>
      </c>
      <c r="E45" s="84">
        <v>5851232.8600000003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27419</v>
      </c>
      <c r="D46" s="86">
        <v>1490906.17</v>
      </c>
      <c r="E46" s="86">
        <v>320544.8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240897</v>
      </c>
      <c r="D47" s="86">
        <v>16438545.49</v>
      </c>
      <c r="E47" s="86">
        <v>3534287.28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214354</v>
      </c>
      <c r="D48" s="86">
        <v>26826279.07</v>
      </c>
      <c r="E48" s="86">
        <v>5767649.96</v>
      </c>
      <c r="F48" s="17"/>
    </row>
    <row r="49" spans="1:6" ht="18" customHeight="1" thickBot="1" x14ac:dyDescent="0.3">
      <c r="A49" s="59" t="s">
        <v>33</v>
      </c>
      <c r="B49" s="89"/>
      <c r="C49" s="62">
        <v>2972532</v>
      </c>
      <c r="D49" s="63">
        <v>311859816.53000003</v>
      </c>
      <c r="E49" s="63">
        <v>67049860.350000001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2660196</v>
      </c>
      <c r="D51" s="93">
        <v>285338493.88</v>
      </c>
      <c r="E51" s="94">
        <v>61347776.269999996</v>
      </c>
    </row>
    <row r="52" spans="1:6" ht="12.75" x14ac:dyDescent="0.2">
      <c r="A52" s="95" t="s">
        <v>45</v>
      </c>
      <c r="B52" s="96"/>
      <c r="C52" s="97">
        <f>C49-C51</f>
        <v>312336</v>
      </c>
      <c r="D52" s="98">
        <f>D49-D51</f>
        <v>26521322.650000036</v>
      </c>
      <c r="E52" s="99">
        <f>E49-E51</f>
        <v>5702084.0800000057</v>
      </c>
    </row>
    <row r="53" spans="1:6" ht="12.75" x14ac:dyDescent="0.2">
      <c r="A53" s="100"/>
      <c r="B53" s="101"/>
      <c r="C53" s="102">
        <f>C52/C51</f>
        <v>0.11741089754288782</v>
      </c>
      <c r="D53" s="102">
        <f>D52/D51</f>
        <v>9.2946879649381142E-2</v>
      </c>
      <c r="E53" s="103">
        <f>E52/E51</f>
        <v>9.2946874796314541E-2</v>
      </c>
    </row>
    <row r="54" spans="1:6" ht="12.75" x14ac:dyDescent="0.2">
      <c r="A54" s="14"/>
      <c r="B54" s="15"/>
      <c r="C54" s="90"/>
      <c r="D54" s="90"/>
      <c r="E54" s="90"/>
    </row>
    <row r="55" spans="1:6" ht="12.75" x14ac:dyDescent="0.2">
      <c r="A55" s="91" t="s">
        <v>46</v>
      </c>
      <c r="B55" s="104"/>
      <c r="C55" s="93">
        <v>2639466</v>
      </c>
      <c r="D55" s="93">
        <v>282703462.83000004</v>
      </c>
      <c r="E55" s="94">
        <v>60781244.489999995</v>
      </c>
    </row>
    <row r="56" spans="1:6" ht="12.75" x14ac:dyDescent="0.2">
      <c r="A56" s="95" t="s">
        <v>47</v>
      </c>
      <c r="B56" s="105"/>
      <c r="C56" s="98">
        <f>C49-C55</f>
        <v>333066</v>
      </c>
      <c r="D56" s="98">
        <f>D49-D55</f>
        <v>29156353.699999988</v>
      </c>
      <c r="E56" s="99">
        <f>E49-E55</f>
        <v>6268615.8600000069</v>
      </c>
    </row>
    <row r="57" spans="1:6" ht="12.75" x14ac:dyDescent="0.2">
      <c r="A57" s="106"/>
      <c r="B57" s="107"/>
      <c r="C57" s="108">
        <f>C56/C55</f>
        <v>0.12618688780230547</v>
      </c>
      <c r="D57" s="109">
        <f>D56/D55</f>
        <v>0.10313405222606974</v>
      </c>
      <c r="E57" s="110">
        <f>E56/E55</f>
        <v>0.10313404920544771</v>
      </c>
    </row>
    <row r="59" spans="1:6" ht="12.75" x14ac:dyDescent="0.2">
      <c r="A59" s="91" t="s">
        <v>48</v>
      </c>
      <c r="B59" s="104"/>
      <c r="C59" s="93">
        <v>2549754</v>
      </c>
      <c r="D59" s="93">
        <v>286906602.33999997</v>
      </c>
      <c r="E59" s="94">
        <v>61684919.539999999</v>
      </c>
    </row>
    <row r="60" spans="1:6" ht="12.75" x14ac:dyDescent="0.2">
      <c r="A60" s="95" t="s">
        <v>49</v>
      </c>
      <c r="B60" s="105"/>
      <c r="C60" s="97">
        <f>C49-C59</f>
        <v>422778</v>
      </c>
      <c r="D60" s="97">
        <f>D49-D59</f>
        <v>24953214.190000057</v>
      </c>
      <c r="E60" s="111">
        <f>E49-E59</f>
        <v>5364940.8100000024</v>
      </c>
    </row>
    <row r="61" spans="1:6" ht="12.75" x14ac:dyDescent="0.2">
      <c r="A61" s="106"/>
      <c r="B61" s="107"/>
      <c r="C61" s="108">
        <f>C60/C59</f>
        <v>0.16581129003033235</v>
      </c>
      <c r="D61" s="108">
        <f>D60/D59</f>
        <v>8.6973300671655984E-2</v>
      </c>
      <c r="E61" s="112">
        <f>E60/E59</f>
        <v>8.6973296715108311E-2</v>
      </c>
    </row>
  </sheetData>
  <printOptions horizontalCentered="1"/>
  <pageMargins left="0" right="0" top="1" bottom="1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2025-09-17T14:25:51Z</dcterms:created>
  <dcterms:modified xsi:type="dcterms:W3CDTF">2025-09-17T14:26:41Z</dcterms:modified>
</cp:coreProperties>
</file>