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rporate Securities\Revenue Information\FY 2026-2027 Revenues\2026-08\LSP Website\"/>
    </mc:Choice>
  </mc:AlternateContent>
  <bookViews>
    <workbookView xWindow="0" yWindow="0" windowWidth="28800" windowHeight="12180"/>
  </bookViews>
  <sheets>
    <sheet name="Racetrack Revenu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1" i="1" l="1"/>
  <c r="G62" i="1" s="1"/>
  <c r="F61" i="1"/>
  <c r="F62" i="1" s="1"/>
  <c r="E61" i="1"/>
  <c r="E62" i="1" s="1"/>
  <c r="D61" i="1"/>
  <c r="D62" i="1" s="1"/>
  <c r="C61" i="1"/>
  <c r="C62" i="1" s="1"/>
  <c r="G58" i="1"/>
  <c r="F58" i="1"/>
  <c r="G57" i="1"/>
  <c r="F57" i="1"/>
  <c r="E57" i="1"/>
  <c r="E58" i="1" s="1"/>
  <c r="D57" i="1"/>
  <c r="D58" i="1" s="1"/>
  <c r="C57" i="1"/>
  <c r="C58" i="1" s="1"/>
  <c r="G54" i="1"/>
  <c r="F54" i="1"/>
  <c r="E54" i="1"/>
  <c r="D54" i="1"/>
  <c r="G53" i="1"/>
  <c r="F53" i="1"/>
  <c r="E53" i="1"/>
  <c r="D53" i="1"/>
  <c r="C53" i="1"/>
  <c r="C54" i="1" s="1"/>
</calcChain>
</file>

<file path=xl/sharedStrings.xml><?xml version="1.0" encoding="utf-8"?>
<sst xmlns="http://schemas.openxmlformats.org/spreadsheetml/2006/main" count="66" uniqueCount="47">
  <si>
    <t>LOUISIANA STATE POLICE</t>
  </si>
  <si>
    <t xml:space="preserve"> </t>
  </si>
  <si>
    <t>MONTHLY ACTIVITY SUMMARY - SLOTS AT RACETRACKS</t>
  </si>
  <si>
    <t>FOR THE MONTH OF:</t>
  </si>
  <si>
    <t>AUGUST 2026</t>
  </si>
  <si>
    <t>No. of</t>
  </si>
  <si>
    <t>Total</t>
  </si>
  <si>
    <t>Support Contrib.</t>
  </si>
  <si>
    <t>Taxable Net</t>
  </si>
  <si>
    <t>State</t>
  </si>
  <si>
    <t>Racetrack</t>
  </si>
  <si>
    <t xml:space="preserve">Opening Date </t>
  </si>
  <si>
    <t>Gaming Days</t>
  </si>
  <si>
    <t>Admissions</t>
  </si>
  <si>
    <t>AGR</t>
  </si>
  <si>
    <t>Deduction *</t>
  </si>
  <si>
    <t>Slot Proceeds</t>
  </si>
  <si>
    <t>Tax Due</t>
  </si>
  <si>
    <t>Delta Downs</t>
  </si>
  <si>
    <t>Louisiana Downs</t>
  </si>
  <si>
    <t>Evangeline Downs</t>
  </si>
  <si>
    <t>Fair Grounds</t>
  </si>
  <si>
    <t>TOTALS</t>
  </si>
  <si>
    <t>*  15% of  AGR to Purse Supplements</t>
  </si>
  <si>
    <t xml:space="preserve">      2% of AGR to the Executive Committee of the Louisiana Thoroughbred Breeders' Association</t>
  </si>
  <si>
    <r>
      <t xml:space="preserve">      1%</t>
    </r>
    <r>
      <rPr>
        <sz val="9"/>
        <rFont val="Arial"/>
        <family val="2"/>
      </rPr>
      <t xml:space="preserve"> of AGR to the Executive Committee of the Louisiana Quarter Horse Breeders' Association</t>
    </r>
  </si>
  <si>
    <t xml:space="preserve">   18% Total Deduction for Support Contributions</t>
  </si>
  <si>
    <t xml:space="preserve">    </t>
  </si>
  <si>
    <t>PREVIOUS MONTH</t>
  </si>
  <si>
    <t>SAME MONTH PRIOR YEAR</t>
  </si>
  <si>
    <t>Difference</t>
  </si>
  <si>
    <t>%</t>
  </si>
  <si>
    <t>FISCAL YEAR-TO-DATE ACTIVITY SUMMARY - SLOTS AT RACETRACKS</t>
  </si>
  <si>
    <t>FOR THE PERIOD OF:</t>
  </si>
  <si>
    <t>JULY 1, 2026 - AUGUST 31, 2026</t>
  </si>
  <si>
    <t xml:space="preserve">      </t>
  </si>
  <si>
    <t>FYTD</t>
  </si>
  <si>
    <t>Opening Date</t>
  </si>
  <si>
    <t>Total AGR</t>
  </si>
  <si>
    <t>Support Deduct.</t>
  </si>
  <si>
    <t>State Tax</t>
  </si>
  <si>
    <t>July 2025 - August 2025</t>
  </si>
  <si>
    <t>FY 26/27 - FY 25/26</t>
  </si>
  <si>
    <t>July 2024 - August 2024</t>
  </si>
  <si>
    <t>FY 26/27 - FY 24/25</t>
  </si>
  <si>
    <t>July 2023 - August 2023</t>
  </si>
  <si>
    <t>FY 26/27 - FY 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</si>
</sst>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mm/dd/yy"/>
    <numFmt numFmtId="166" formatCode="_(* #,##0_);_(* \(#,##0\);_(* &quot;-&quot;??_);_(@_)"/>
    <numFmt numFmtId="167" formatCode="&quot;$&quot;#,##0"/>
    <numFmt numFmtId="168" formatCode="_(&quot;$&quot;* #,##0_);_(&quot;$&quot;* \(#,##0\);_(&quot;$&quot;* &quot;-&quot;??_);_(@_)"/>
    <numFmt numFmtId="169" formatCode="0.0%"/>
  </numFmts>
  <fonts count="9" x14ac:knownFonts="1">
    <font>
      <sz val="10"/>
      <name val="Courier"/>
    </font>
    <font>
      <b/>
      <sz val="11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9"/>
      <name val="Arial"/>
      <family val="2"/>
    </font>
    <font>
      <sz val="9"/>
      <name val="Courier"/>
    </font>
    <font>
      <sz val="9"/>
      <name val="Courier"/>
      <family val="3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164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114">
    <xf numFmtId="164" fontId="0" fillId="0" borderId="0" xfId="0"/>
    <xf numFmtId="164" fontId="1" fillId="0" borderId="0" xfId="0" applyFont="1" applyAlignment="1">
      <alignment horizontal="left"/>
    </xf>
    <xf numFmtId="165" fontId="2" fillId="0" borderId="0" xfId="0" applyNumberFormat="1" applyFont="1"/>
    <xf numFmtId="164" fontId="2" fillId="0" borderId="0" xfId="0" applyFont="1"/>
    <xf numFmtId="165" fontId="3" fillId="0" borderId="0" xfId="0" applyNumberFormat="1" applyFont="1"/>
    <xf numFmtId="49" fontId="1" fillId="0" borderId="0" xfId="0" quotePrefix="1" applyNumberFormat="1" applyFont="1" applyAlignment="1">
      <alignment horizontal="center" vertical="center"/>
    </xf>
    <xf numFmtId="164" fontId="1" fillId="0" borderId="0" xfId="0" applyFont="1"/>
    <xf numFmtId="164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164" fontId="4" fillId="0" borderId="0" xfId="0" applyFont="1"/>
    <xf numFmtId="164" fontId="4" fillId="0" borderId="1" xfId="0" applyFont="1" applyBorder="1"/>
    <xf numFmtId="165" fontId="4" fillId="0" borderId="2" xfId="0" applyNumberFormat="1" applyFont="1" applyBorder="1" applyAlignment="1">
      <alignment horizontal="center"/>
    </xf>
    <xf numFmtId="164" fontId="4" fillId="0" borderId="1" xfId="0" applyFont="1" applyBorder="1" applyAlignment="1">
      <alignment horizontal="center"/>
    </xf>
    <xf numFmtId="44" fontId="4" fillId="0" borderId="1" xfId="2" applyFont="1" applyFill="1" applyBorder="1" applyAlignment="1" applyProtection="1">
      <alignment horizontal="center"/>
    </xf>
    <xf numFmtId="44" fontId="4" fillId="0" borderId="1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164" fontId="4" fillId="0" borderId="3" xfId="0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44" fontId="4" fillId="0" borderId="3" xfId="2" applyFont="1" applyFill="1" applyBorder="1" applyAlignment="1" applyProtection="1">
      <alignment horizontal="center"/>
    </xf>
    <xf numFmtId="44" fontId="4" fillId="0" borderId="3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6" fontId="4" fillId="0" borderId="1" xfId="1" applyNumberFormat="1" applyFont="1" applyFill="1" applyBorder="1" applyProtection="1"/>
    <xf numFmtId="6" fontId="4" fillId="0" borderId="5" xfId="2" applyNumberFormat="1" applyFont="1" applyFill="1" applyBorder="1" applyProtection="1"/>
    <xf numFmtId="6" fontId="4" fillId="0" borderId="1" xfId="2" applyNumberFormat="1" applyFont="1" applyFill="1" applyBorder="1" applyProtection="1"/>
    <xf numFmtId="167" fontId="4" fillId="0" borderId="1" xfId="0" applyNumberFormat="1" applyFont="1" applyBorder="1"/>
    <xf numFmtId="168" fontId="4" fillId="0" borderId="0" xfId="0" applyNumberFormat="1" applyFont="1"/>
    <xf numFmtId="164" fontId="4" fillId="0" borderId="3" xfId="0" applyFont="1" applyBorder="1"/>
    <xf numFmtId="165" fontId="4" fillId="0" borderId="3" xfId="0" applyNumberFormat="1" applyFont="1" applyBorder="1" applyAlignment="1">
      <alignment horizontal="center"/>
    </xf>
    <xf numFmtId="166" fontId="4" fillId="0" borderId="3" xfId="1" applyNumberFormat="1" applyFont="1" applyFill="1" applyBorder="1" applyProtection="1"/>
    <xf numFmtId="6" fontId="4" fillId="0" borderId="6" xfId="2" applyNumberFormat="1" applyFont="1" applyFill="1" applyBorder="1" applyProtection="1"/>
    <xf numFmtId="6" fontId="4" fillId="0" borderId="3" xfId="2" applyNumberFormat="1" applyFont="1" applyFill="1" applyBorder="1" applyProtection="1"/>
    <xf numFmtId="167" fontId="4" fillId="0" borderId="3" xfId="0" applyNumberFormat="1" applyFont="1" applyBorder="1"/>
    <xf numFmtId="164" fontId="4" fillId="0" borderId="7" xfId="0" applyFont="1" applyBorder="1"/>
    <xf numFmtId="165" fontId="4" fillId="0" borderId="7" xfId="0" applyNumberFormat="1" applyFont="1" applyBorder="1" applyAlignment="1">
      <alignment horizontal="center"/>
    </xf>
    <xf numFmtId="164" fontId="4" fillId="0" borderId="7" xfId="0" applyFont="1" applyBorder="1" applyAlignment="1">
      <alignment horizontal="center"/>
    </xf>
    <xf numFmtId="166" fontId="4" fillId="0" borderId="7" xfId="1" applyNumberFormat="1" applyFont="1" applyFill="1" applyBorder="1" applyProtection="1"/>
    <xf numFmtId="6" fontId="4" fillId="0" borderId="8" xfId="2" applyNumberFormat="1" applyFont="1" applyFill="1" applyBorder="1" applyProtection="1"/>
    <xf numFmtId="6" fontId="4" fillId="0" borderId="7" xfId="2" applyNumberFormat="1" applyFont="1" applyFill="1" applyBorder="1" applyProtection="1"/>
    <xf numFmtId="167" fontId="4" fillId="0" borderId="7" xfId="0" applyNumberFormat="1" applyFont="1" applyBorder="1"/>
    <xf numFmtId="165" fontId="4" fillId="0" borderId="9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64" fontId="4" fillId="0" borderId="0" xfId="0" applyFont="1" applyAlignment="1">
      <alignment horizontal="center"/>
    </xf>
    <xf numFmtId="166" fontId="4" fillId="0" borderId="0" xfId="1" applyNumberFormat="1" applyFont="1" applyFill="1" applyBorder="1" applyProtection="1"/>
    <xf numFmtId="6" fontId="4" fillId="0" borderId="0" xfId="2" applyNumberFormat="1" applyFont="1" applyFill="1" applyBorder="1" applyProtection="1"/>
    <xf numFmtId="167" fontId="4" fillId="0" borderId="0" xfId="0" applyNumberFormat="1" applyFont="1"/>
    <xf numFmtId="164" fontId="6" fillId="0" borderId="0" xfId="0" applyFont="1"/>
    <xf numFmtId="9" fontId="2" fillId="0" borderId="0" xfId="0" applyNumberFormat="1" applyFont="1"/>
    <xf numFmtId="169" fontId="1" fillId="0" borderId="0" xfId="4" applyNumberFormat="1" applyFont="1" applyAlignment="1">
      <alignment horizontal="center"/>
    </xf>
    <xf numFmtId="0" fontId="4" fillId="0" borderId="0" xfId="4" applyFont="1" applyAlignment="1">
      <alignment horizontal="center"/>
    </xf>
    <xf numFmtId="0" fontId="2" fillId="0" borderId="0" xfId="4" applyFont="1"/>
    <xf numFmtId="6" fontId="2" fillId="0" borderId="0" xfId="4" applyNumberFormat="1" applyFont="1"/>
    <xf numFmtId="0" fontId="1" fillId="0" borderId="0" xfId="4" applyFont="1" applyAlignment="1">
      <alignment horizontal="center"/>
    </xf>
    <xf numFmtId="38" fontId="2" fillId="0" borderId="0" xfId="4" applyNumberFormat="1" applyFont="1"/>
    <xf numFmtId="169" fontId="2" fillId="0" borderId="0" xfId="4" applyNumberFormat="1" applyFont="1"/>
    <xf numFmtId="0" fontId="5" fillId="0" borderId="0" xfId="4"/>
    <xf numFmtId="38" fontId="5" fillId="0" borderId="0" xfId="4" applyNumberFormat="1"/>
    <xf numFmtId="169" fontId="5" fillId="0" borderId="0" xfId="4" applyNumberFormat="1"/>
    <xf numFmtId="164" fontId="4" fillId="0" borderId="5" xfId="0" applyFont="1" applyBorder="1" applyAlignment="1">
      <alignment horizontal="center"/>
    </xf>
    <xf numFmtId="17" fontId="4" fillId="0" borderId="1" xfId="4" applyNumberFormat="1" applyFont="1" applyBorder="1" applyAlignment="1">
      <alignment horizontal="center"/>
    </xf>
    <xf numFmtId="17" fontId="4" fillId="0" borderId="10" xfId="4" applyNumberFormat="1" applyFont="1" applyBorder="1" applyAlignment="1">
      <alignment horizontal="center"/>
    </xf>
    <xf numFmtId="38" fontId="4" fillId="0" borderId="10" xfId="4" applyNumberFormat="1" applyFont="1" applyBorder="1" applyAlignment="1">
      <alignment horizontal="center"/>
    </xf>
    <xf numFmtId="169" fontId="4" fillId="0" borderId="2" xfId="4" applyNumberFormat="1" applyFont="1" applyBorder="1" applyAlignment="1">
      <alignment horizontal="center"/>
    </xf>
    <xf numFmtId="17" fontId="4" fillId="0" borderId="5" xfId="4" applyNumberFormat="1" applyFont="1" applyBorder="1" applyAlignment="1">
      <alignment horizontal="center"/>
    </xf>
    <xf numFmtId="164" fontId="4" fillId="0" borderId="5" xfId="0" applyFont="1" applyBorder="1"/>
    <xf numFmtId="6" fontId="4" fillId="0" borderId="1" xfId="4" applyNumberFormat="1" applyFont="1" applyBorder="1"/>
    <xf numFmtId="38" fontId="4" fillId="0" borderId="1" xfId="4" applyNumberFormat="1" applyFont="1" applyBorder="1"/>
    <xf numFmtId="169" fontId="4" fillId="0" borderId="1" xfId="4" applyNumberFormat="1" applyFont="1" applyBorder="1" applyAlignment="1">
      <alignment horizontal="center"/>
    </xf>
    <xf numFmtId="6" fontId="4" fillId="0" borderId="10" xfId="2" applyNumberFormat="1" applyFont="1" applyFill="1" applyBorder="1" applyProtection="1"/>
    <xf numFmtId="164" fontId="4" fillId="0" borderId="6" xfId="0" applyFont="1" applyBorder="1"/>
    <xf numFmtId="6" fontId="4" fillId="0" borderId="3" xfId="4" applyNumberFormat="1" applyFont="1" applyBorder="1"/>
    <xf numFmtId="38" fontId="4" fillId="0" borderId="3" xfId="4" applyNumberFormat="1" applyFont="1" applyBorder="1"/>
    <xf numFmtId="169" fontId="4" fillId="0" borderId="3" xfId="4" applyNumberFormat="1" applyFont="1" applyBorder="1" applyAlignment="1">
      <alignment horizontal="center"/>
    </xf>
    <xf numFmtId="164" fontId="4" fillId="0" borderId="8" xfId="0" applyFont="1" applyBorder="1"/>
    <xf numFmtId="6" fontId="4" fillId="0" borderId="7" xfId="4" applyNumberFormat="1" applyFont="1" applyBorder="1"/>
    <xf numFmtId="38" fontId="4" fillId="0" borderId="7" xfId="4" applyNumberFormat="1" applyFont="1" applyBorder="1"/>
    <xf numFmtId="169" fontId="4" fillId="0" borderId="7" xfId="4" applyNumberFormat="1" applyFont="1" applyBorder="1" applyAlignment="1">
      <alignment horizontal="center"/>
    </xf>
    <xf numFmtId="6" fontId="4" fillId="0" borderId="11" xfId="2" applyNumberFormat="1" applyFont="1" applyFill="1" applyBorder="1" applyProtection="1"/>
    <xf numFmtId="164" fontId="2" fillId="0" borderId="12" xfId="0" applyFont="1" applyBorder="1"/>
    <xf numFmtId="6" fontId="4" fillId="0" borderId="7" xfId="0" applyNumberFormat="1" applyFont="1" applyBorder="1"/>
    <xf numFmtId="38" fontId="4" fillId="0" borderId="7" xfId="0" applyNumberFormat="1" applyFont="1" applyBorder="1"/>
    <xf numFmtId="164" fontId="3" fillId="0" borderId="0" xfId="0" applyFont="1"/>
    <xf numFmtId="165" fontId="1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166" fontId="4" fillId="0" borderId="1" xfId="1" applyNumberFormat="1" applyFont="1" applyFill="1" applyBorder="1" applyAlignment="1" applyProtection="1">
      <alignment horizontal="center"/>
    </xf>
    <xf numFmtId="167" fontId="4" fillId="0" borderId="1" xfId="2" applyNumberFormat="1" applyFont="1" applyFill="1" applyBorder="1" applyAlignment="1" applyProtection="1">
      <alignment horizontal="right"/>
    </xf>
    <xf numFmtId="166" fontId="4" fillId="0" borderId="3" xfId="1" applyNumberFormat="1" applyFont="1" applyFill="1" applyBorder="1" applyAlignment="1" applyProtection="1">
      <alignment horizontal="center"/>
    </xf>
    <xf numFmtId="167" fontId="4" fillId="0" borderId="3" xfId="2" applyNumberFormat="1" applyFont="1" applyFill="1" applyBorder="1" applyAlignment="1" applyProtection="1">
      <alignment horizontal="right"/>
    </xf>
    <xf numFmtId="166" fontId="4" fillId="0" borderId="7" xfId="1" applyNumberFormat="1" applyFont="1" applyFill="1" applyBorder="1" applyAlignment="1" applyProtection="1">
      <alignment horizontal="center"/>
    </xf>
    <xf numFmtId="167" fontId="4" fillId="0" borderId="7" xfId="2" applyNumberFormat="1" applyFont="1" applyFill="1" applyBorder="1" applyAlignment="1" applyProtection="1">
      <alignment horizontal="right"/>
    </xf>
    <xf numFmtId="166" fontId="5" fillId="0" borderId="0" xfId="1" applyNumberFormat="1" applyFont="1" applyFill="1" applyBorder="1"/>
    <xf numFmtId="164" fontId="2" fillId="0" borderId="13" xfId="0" quotePrefix="1" applyFont="1" applyBorder="1"/>
    <xf numFmtId="164" fontId="0" fillId="0" borderId="14" xfId="0" applyFill="1" applyBorder="1"/>
    <xf numFmtId="166" fontId="2" fillId="0" borderId="14" xfId="1" applyNumberFormat="1" applyFont="1" applyFill="1" applyBorder="1"/>
    <xf numFmtId="166" fontId="2" fillId="0" borderId="15" xfId="1" applyNumberFormat="1" applyFont="1" applyFill="1" applyBorder="1"/>
    <xf numFmtId="164" fontId="2" fillId="0" borderId="16" xfId="0" applyFont="1" applyBorder="1"/>
    <xf numFmtId="164" fontId="0" fillId="0" borderId="0" xfId="0" applyFill="1" applyBorder="1"/>
    <xf numFmtId="166" fontId="2" fillId="0" borderId="0" xfId="1" applyNumberFormat="1" applyFont="1" applyFill="1" applyBorder="1"/>
    <xf numFmtId="166" fontId="2" fillId="0" borderId="17" xfId="1" applyNumberFormat="1" applyFont="1" applyFill="1" applyBorder="1"/>
    <xf numFmtId="164" fontId="2" fillId="0" borderId="18" xfId="0" applyFont="1" applyFill="1" applyBorder="1" applyProtection="1"/>
    <xf numFmtId="164" fontId="0" fillId="0" borderId="19" xfId="0" applyFill="1" applyBorder="1"/>
    <xf numFmtId="9" fontId="2" fillId="0" borderId="19" xfId="3" applyFont="1" applyFill="1" applyBorder="1"/>
    <xf numFmtId="9" fontId="2" fillId="0" borderId="20" xfId="3" applyFont="1" applyFill="1" applyBorder="1"/>
    <xf numFmtId="164" fontId="2" fillId="0" borderId="0" xfId="0" applyFont="1" applyFill="1" applyProtection="1"/>
    <xf numFmtId="164" fontId="7" fillId="0" borderId="14" xfId="0" applyFont="1" applyBorder="1"/>
    <xf numFmtId="164" fontId="7" fillId="0" borderId="0" xfId="0" applyFont="1" applyBorder="1"/>
    <xf numFmtId="164" fontId="7" fillId="0" borderId="18" xfId="0" applyFont="1" applyBorder="1"/>
    <xf numFmtId="164" fontId="8" fillId="0" borderId="19" xfId="0" applyFont="1" applyBorder="1"/>
    <xf numFmtId="164" fontId="0" fillId="0" borderId="0" xfId="0" applyFill="1"/>
    <xf numFmtId="164" fontId="8" fillId="0" borderId="0" xfId="0" applyFont="1" applyFill="1" applyBorder="1"/>
    <xf numFmtId="164" fontId="7" fillId="0" borderId="0" xfId="0" applyFont="1" applyFill="1" applyBorder="1"/>
    <xf numFmtId="164" fontId="8" fillId="0" borderId="14" xfId="0" applyFont="1" applyFill="1" applyBorder="1"/>
    <xf numFmtId="164" fontId="7" fillId="0" borderId="19" xfId="0" applyFont="1" applyFill="1" applyBorder="1"/>
    <xf numFmtId="9" fontId="2" fillId="0" borderId="19" xfId="3" applyNumberFormat="1" applyFont="1" applyFill="1" applyBorder="1"/>
    <xf numFmtId="9" fontId="2" fillId="0" borderId="20" xfId="3" applyNumberFormat="1" applyFont="1" applyFill="1" applyBorder="1"/>
  </cellXfs>
  <cellStyles count="5">
    <cellStyle name="Comma" xfId="1" builtinId="3"/>
    <cellStyle name="Currency" xfId="2" builtinId="4"/>
    <cellStyle name="Normal" xfId="0" builtinId="0"/>
    <cellStyle name="Normal_comparison by market" xfId="4"/>
    <cellStyle name="Percent" xfId="3" builtinId="5"/>
  </cellStyles>
  <dxfs count="9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25</xdr:row>
      <xdr:rowOff>0</xdr:rowOff>
    </xdr:from>
    <xdr:to>
      <xdr:col>4</xdr:col>
      <xdr:colOff>933450</xdr:colOff>
      <xdr:row>26</xdr:row>
      <xdr:rowOff>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300-000010100000}"/>
            </a:ext>
          </a:extLst>
        </xdr:cNvPr>
        <xdr:cNvSpPr>
          <a:spLocks/>
        </xdr:cNvSpPr>
      </xdr:nvSpPr>
      <xdr:spPr bwMode="auto">
        <a:xfrm rot="5400000" flipH="1">
          <a:off x="3771900" y="2771775"/>
          <a:ext cx="171450" cy="3086100"/>
        </a:xfrm>
        <a:prstGeom prst="rightBrace">
          <a:avLst>
            <a:gd name="adj1" fmla="val 162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85725</xdr:colOff>
      <xdr:row>24</xdr:row>
      <xdr:rowOff>190499</xdr:rowOff>
    </xdr:from>
    <xdr:to>
      <xdr:col>7</xdr:col>
      <xdr:colOff>809625</xdr:colOff>
      <xdr:row>25</xdr:row>
      <xdr:rowOff>161924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000000-0008-0000-0300-000011100000}"/>
            </a:ext>
          </a:extLst>
        </xdr:cNvPr>
        <xdr:cNvSpPr>
          <a:spLocks/>
        </xdr:cNvSpPr>
      </xdr:nvSpPr>
      <xdr:spPr bwMode="auto">
        <a:xfrm rot="5400000" flipV="1">
          <a:off x="7005637" y="2890837"/>
          <a:ext cx="161925" cy="2838450"/>
        </a:xfrm>
        <a:prstGeom prst="leftBrace">
          <a:avLst>
            <a:gd name="adj1" fmla="val 165476"/>
            <a:gd name="adj2" fmla="val 4957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abSelected="1" workbookViewId="0"/>
  </sheetViews>
  <sheetFormatPr defaultColWidth="9" defaultRowHeight="12" x14ac:dyDescent="0.15"/>
  <cols>
    <col min="1" max="1" width="17.375" customWidth="1"/>
    <col min="2" max="2" width="12.875" customWidth="1"/>
    <col min="3" max="3" width="15.5" customWidth="1"/>
    <col min="4" max="4" width="12.875" customWidth="1"/>
    <col min="5" max="5" width="14.625" bestFit="1" customWidth="1"/>
    <col min="6" max="6" width="14.75" customWidth="1"/>
    <col min="7" max="7" width="13" customWidth="1"/>
    <col min="8" max="8" width="11.375" customWidth="1"/>
    <col min="9" max="9" width="11.75" customWidth="1"/>
  </cols>
  <sheetData>
    <row r="1" spans="1:9" ht="16.350000000000001" customHeight="1" x14ac:dyDescent="0.25">
      <c r="A1" s="1" t="s">
        <v>0</v>
      </c>
      <c r="B1" s="2"/>
      <c r="C1" s="3"/>
      <c r="D1" s="3" t="s">
        <v>1</v>
      </c>
      <c r="E1" s="3"/>
      <c r="F1" s="3"/>
      <c r="G1" s="3"/>
      <c r="H1" s="3"/>
    </row>
    <row r="2" spans="1:9" ht="16.350000000000001" customHeight="1" x14ac:dyDescent="0.25">
      <c r="A2" s="1" t="s">
        <v>2</v>
      </c>
      <c r="B2" s="2"/>
      <c r="C2" s="3"/>
      <c r="D2" s="3"/>
      <c r="E2" s="3"/>
      <c r="F2" s="3"/>
      <c r="G2" s="3"/>
      <c r="H2" s="3"/>
    </row>
    <row r="3" spans="1:9" ht="16.350000000000001" customHeight="1" x14ac:dyDescent="0.25">
      <c r="A3" s="1" t="s">
        <v>3</v>
      </c>
      <c r="B3" s="4"/>
      <c r="C3" s="5" t="s">
        <v>4</v>
      </c>
      <c r="D3" s="6"/>
      <c r="E3" s="3"/>
      <c r="F3" s="3"/>
      <c r="G3" s="3"/>
      <c r="H3" s="3"/>
    </row>
    <row r="4" spans="1:9" ht="12.75" customHeight="1" x14ac:dyDescent="0.2">
      <c r="A4" s="7"/>
      <c r="B4" s="2"/>
      <c r="C4" s="8"/>
      <c r="D4" s="9"/>
      <c r="E4" s="3"/>
      <c r="F4" s="3"/>
      <c r="G4" s="3"/>
      <c r="H4" s="3"/>
    </row>
    <row r="5" spans="1:9" ht="12.75" x14ac:dyDescent="0.2">
      <c r="A5" s="3"/>
      <c r="B5" s="3"/>
      <c r="C5" s="3"/>
      <c r="D5" s="3"/>
      <c r="E5" s="3"/>
      <c r="F5" s="3"/>
      <c r="G5" s="3"/>
      <c r="H5" s="3"/>
    </row>
    <row r="6" spans="1:9" ht="13.5" thickBot="1" x14ac:dyDescent="0.25">
      <c r="A6" s="3"/>
      <c r="B6" s="3"/>
      <c r="C6" s="3"/>
      <c r="D6" s="3"/>
      <c r="E6" s="3"/>
      <c r="F6" s="3"/>
      <c r="G6" s="3"/>
      <c r="H6" s="3"/>
    </row>
    <row r="7" spans="1:9" ht="12.75" x14ac:dyDescent="0.2">
      <c r="A7" s="10"/>
      <c r="B7" s="11"/>
      <c r="C7" s="12" t="s">
        <v>5</v>
      </c>
      <c r="D7" s="12" t="s">
        <v>6</v>
      </c>
      <c r="E7" s="12" t="s">
        <v>6</v>
      </c>
      <c r="F7" s="12" t="s">
        <v>7</v>
      </c>
      <c r="G7" s="13" t="s">
        <v>8</v>
      </c>
      <c r="H7" s="14" t="s">
        <v>9</v>
      </c>
      <c r="I7" s="15"/>
    </row>
    <row r="8" spans="1:9" ht="13.5" thickBot="1" x14ac:dyDescent="0.25">
      <c r="A8" s="16" t="s">
        <v>10</v>
      </c>
      <c r="B8" s="17" t="s">
        <v>11</v>
      </c>
      <c r="C8" s="16" t="s">
        <v>12</v>
      </c>
      <c r="D8" s="16" t="s">
        <v>13</v>
      </c>
      <c r="E8" s="16" t="s">
        <v>14</v>
      </c>
      <c r="F8" s="16" t="s">
        <v>15</v>
      </c>
      <c r="G8" s="18" t="s">
        <v>16</v>
      </c>
      <c r="H8" s="19" t="s">
        <v>17</v>
      </c>
      <c r="I8" s="15"/>
    </row>
    <row r="9" spans="1:9" ht="12.75" customHeight="1" x14ac:dyDescent="0.2">
      <c r="A9" s="10" t="s">
        <v>18</v>
      </c>
      <c r="B9" s="20">
        <v>37300</v>
      </c>
      <c r="C9" s="12">
        <v>31</v>
      </c>
      <c r="D9" s="21">
        <v>75471</v>
      </c>
      <c r="E9" s="22">
        <v>14032073.130000001</v>
      </c>
      <c r="F9" s="23">
        <v>2525773.2000000002</v>
      </c>
      <c r="G9" s="23">
        <v>11506299.93</v>
      </c>
      <c r="H9" s="24">
        <v>2128665.4870500001</v>
      </c>
      <c r="I9" s="25"/>
    </row>
    <row r="10" spans="1:9" ht="12.75" x14ac:dyDescent="0.2">
      <c r="A10" s="26" t="s">
        <v>19</v>
      </c>
      <c r="B10" s="27">
        <v>37762</v>
      </c>
      <c r="C10" s="16">
        <v>31</v>
      </c>
      <c r="D10" s="28">
        <v>42893</v>
      </c>
      <c r="E10" s="29">
        <v>2742658.27</v>
      </c>
      <c r="F10" s="30">
        <v>493678.49</v>
      </c>
      <c r="G10" s="30">
        <v>2248979.7800000003</v>
      </c>
      <c r="H10" s="31">
        <v>416061.25930000003</v>
      </c>
    </row>
    <row r="11" spans="1:9" ht="12.75" x14ac:dyDescent="0.2">
      <c r="A11" s="26" t="s">
        <v>20</v>
      </c>
      <c r="B11" s="27">
        <v>37974</v>
      </c>
      <c r="C11" s="16">
        <v>31</v>
      </c>
      <c r="D11" s="28">
        <v>39636</v>
      </c>
      <c r="E11" s="29">
        <v>6300856.9900000002</v>
      </c>
      <c r="F11" s="30">
        <v>1134154.27</v>
      </c>
      <c r="G11" s="30">
        <v>5166702.7200000007</v>
      </c>
      <c r="H11" s="31">
        <v>955840.00320000015</v>
      </c>
    </row>
    <row r="12" spans="1:9" ht="13.5" thickBot="1" x14ac:dyDescent="0.25">
      <c r="A12" s="32" t="s">
        <v>21</v>
      </c>
      <c r="B12" s="33">
        <v>39344</v>
      </c>
      <c r="C12" s="34">
        <v>31</v>
      </c>
      <c r="D12" s="35">
        <v>35802</v>
      </c>
      <c r="E12" s="36">
        <v>2867941.05</v>
      </c>
      <c r="F12" s="37">
        <v>516229.38</v>
      </c>
      <c r="G12" s="37">
        <v>2351711.67</v>
      </c>
      <c r="H12" s="38">
        <v>435066.65894999995</v>
      </c>
    </row>
    <row r="13" spans="1:9" ht="13.5" thickBot="1" x14ac:dyDescent="0.25">
      <c r="A13" s="32" t="s">
        <v>22</v>
      </c>
      <c r="B13" s="39"/>
      <c r="C13" s="34"/>
      <c r="D13" s="35">
        <v>193802</v>
      </c>
      <c r="E13" s="37">
        <v>25943529.440000001</v>
      </c>
      <c r="F13" s="37">
        <v>4669835.3400000008</v>
      </c>
      <c r="G13" s="37">
        <v>21273694.100000001</v>
      </c>
      <c r="H13" s="38">
        <v>3935633.4085000004</v>
      </c>
    </row>
    <row r="14" spans="1:9" ht="12.75" x14ac:dyDescent="0.2">
      <c r="A14" s="9"/>
      <c r="B14" s="40"/>
      <c r="C14" s="41"/>
      <c r="D14" s="42"/>
      <c r="E14" s="43"/>
      <c r="F14" s="43"/>
      <c r="G14" s="43"/>
      <c r="H14" s="44"/>
    </row>
    <row r="15" spans="1:9" ht="12.75" x14ac:dyDescent="0.2">
      <c r="A15" s="9"/>
      <c r="B15" s="40"/>
      <c r="C15" s="41"/>
      <c r="D15" s="42"/>
      <c r="E15" s="43"/>
      <c r="F15" s="43"/>
      <c r="G15" s="43"/>
      <c r="H15" s="25"/>
    </row>
    <row r="16" spans="1:9" ht="12.75" x14ac:dyDescent="0.2">
      <c r="A16" s="3" t="s">
        <v>23</v>
      </c>
      <c r="B16" s="3"/>
      <c r="C16" s="3"/>
      <c r="D16" s="3"/>
      <c r="E16" s="3"/>
      <c r="F16" s="3"/>
      <c r="G16" s="3"/>
      <c r="H16" s="3"/>
    </row>
    <row r="17" spans="1:9" ht="12.75" x14ac:dyDescent="0.2">
      <c r="A17" s="3" t="s">
        <v>24</v>
      </c>
      <c r="B17" s="3"/>
      <c r="C17" s="3"/>
      <c r="D17" s="3"/>
      <c r="E17" s="3"/>
      <c r="F17" s="3"/>
      <c r="G17" s="3"/>
      <c r="H17" s="3"/>
    </row>
    <row r="18" spans="1:9" ht="12.75" x14ac:dyDescent="0.2">
      <c r="A18" s="45" t="s">
        <v>25</v>
      </c>
      <c r="B18" s="3"/>
      <c r="C18" s="3"/>
      <c r="D18" s="3"/>
      <c r="E18" s="3"/>
      <c r="F18" s="3"/>
      <c r="G18" s="3"/>
      <c r="H18" s="3"/>
    </row>
    <row r="19" spans="1:9" ht="12.75" customHeight="1" x14ac:dyDescent="0.2">
      <c r="A19" s="46" t="s">
        <v>26</v>
      </c>
      <c r="B19" s="3"/>
      <c r="C19" s="3"/>
      <c r="D19" s="3"/>
      <c r="E19" s="3"/>
      <c r="F19" s="3"/>
      <c r="G19" s="3"/>
      <c r="H19" s="3"/>
    </row>
    <row r="20" spans="1:9" ht="12.75" customHeight="1" x14ac:dyDescent="0.2">
      <c r="A20" s="3"/>
      <c r="B20" s="3"/>
      <c r="C20" s="3"/>
      <c r="D20" s="3"/>
      <c r="E20" s="3"/>
      <c r="F20" s="3"/>
      <c r="G20" s="3"/>
      <c r="H20" s="3"/>
    </row>
    <row r="21" spans="1:9" ht="12.75" customHeight="1" x14ac:dyDescent="0.2">
      <c r="A21" s="3"/>
      <c r="B21" s="3"/>
      <c r="C21" s="3"/>
      <c r="D21" s="3"/>
      <c r="E21" s="3"/>
      <c r="F21" s="3"/>
      <c r="G21" s="3"/>
      <c r="H21" s="3"/>
    </row>
    <row r="22" spans="1:9" ht="12.75" customHeight="1" x14ac:dyDescent="0.25">
      <c r="A22" s="3"/>
      <c r="B22" s="3"/>
      <c r="C22" s="3"/>
      <c r="D22" s="3"/>
      <c r="E22" s="3"/>
      <c r="F22" s="3"/>
      <c r="G22" s="3"/>
      <c r="H22" s="3"/>
      <c r="I22" s="47"/>
    </row>
    <row r="23" spans="1:9" ht="12.75" x14ac:dyDescent="0.2">
      <c r="A23" s="3"/>
      <c r="B23" s="3"/>
      <c r="C23" s="3"/>
      <c r="D23" s="3"/>
      <c r="E23" s="3"/>
      <c r="F23" s="3"/>
      <c r="G23" s="3"/>
      <c r="H23" s="3"/>
    </row>
    <row r="24" spans="1:9" ht="12.75" x14ac:dyDescent="0.2">
      <c r="A24" s="3" t="s">
        <v>27</v>
      </c>
      <c r="B24" s="3"/>
      <c r="C24" s="3"/>
      <c r="D24" s="3"/>
      <c r="E24" s="3"/>
      <c r="F24" s="48"/>
      <c r="G24" s="48"/>
      <c r="H24" s="48"/>
    </row>
    <row r="25" spans="1:9" ht="15" x14ac:dyDescent="0.25">
      <c r="A25" s="49"/>
      <c r="B25" s="50"/>
      <c r="C25" s="51" t="s">
        <v>28</v>
      </c>
      <c r="D25" s="51"/>
      <c r="E25" s="51"/>
      <c r="F25" s="51" t="s">
        <v>29</v>
      </c>
      <c r="G25" s="51"/>
      <c r="H25" s="51"/>
    </row>
    <row r="26" spans="1:9" ht="13.5" thickBot="1" x14ac:dyDescent="0.25">
      <c r="A26" s="49"/>
      <c r="B26" s="50"/>
      <c r="C26" s="49"/>
      <c r="D26" s="52"/>
      <c r="E26" s="53"/>
      <c r="F26" s="54"/>
      <c r="G26" s="55"/>
      <c r="H26" s="56"/>
    </row>
    <row r="27" spans="1:9" ht="13.5" thickBot="1" x14ac:dyDescent="0.25">
      <c r="A27" s="57" t="s">
        <v>10</v>
      </c>
      <c r="B27" s="58">
        <v>46235</v>
      </c>
      <c r="C27" s="59">
        <v>46204</v>
      </c>
      <c r="D27" s="60" t="s">
        <v>30</v>
      </c>
      <c r="E27" s="61" t="s">
        <v>31</v>
      </c>
      <c r="F27" s="62">
        <v>45870</v>
      </c>
      <c r="G27" s="60" t="s">
        <v>30</v>
      </c>
      <c r="H27" s="61" t="s">
        <v>31</v>
      </c>
    </row>
    <row r="28" spans="1:9" ht="12.75" x14ac:dyDescent="0.2">
      <c r="A28" s="63" t="s">
        <v>18</v>
      </c>
      <c r="B28" s="64">
        <v>14032073.130000001</v>
      </c>
      <c r="C28" s="22">
        <v>14180414.050000001</v>
      </c>
      <c r="D28" s="65">
        <v>-148340.91999999993</v>
      </c>
      <c r="E28" s="66">
        <v>-1.0460972400167674E-2</v>
      </c>
      <c r="F28" s="67">
        <v>15555517.720000001</v>
      </c>
      <c r="G28" s="65">
        <v>-1523444.5899999999</v>
      </c>
      <c r="H28" s="66">
        <v>-9.7935961851098055E-2</v>
      </c>
    </row>
    <row r="29" spans="1:9" ht="12.75" x14ac:dyDescent="0.2">
      <c r="A29" s="68" t="s">
        <v>19</v>
      </c>
      <c r="B29" s="69">
        <v>2742658.27</v>
      </c>
      <c r="C29" s="29">
        <v>2832341.04</v>
      </c>
      <c r="D29" s="70">
        <v>-89682.770000000019</v>
      </c>
      <c r="E29" s="71">
        <v>-3.1663831697329788E-2</v>
      </c>
      <c r="F29" s="43">
        <v>2956147.08</v>
      </c>
      <c r="G29" s="70">
        <v>-213488.81000000006</v>
      </c>
      <c r="H29" s="71">
        <v>-7.2218602194854278E-2</v>
      </c>
    </row>
    <row r="30" spans="1:9" ht="12.75" x14ac:dyDescent="0.2">
      <c r="A30" s="68" t="s">
        <v>20</v>
      </c>
      <c r="B30" s="69">
        <v>6300856.9900000002</v>
      </c>
      <c r="C30" s="29">
        <v>6824824.1799999997</v>
      </c>
      <c r="D30" s="70">
        <v>-523967.18999999948</v>
      </c>
      <c r="E30" s="71">
        <v>-7.6773727231754046E-2</v>
      </c>
      <c r="F30" s="43">
        <v>6624364.7400000002</v>
      </c>
      <c r="G30" s="70">
        <v>-323507.75</v>
      </c>
      <c r="H30" s="71">
        <v>-4.8836041295636748E-2</v>
      </c>
    </row>
    <row r="31" spans="1:9" ht="13.5" thickBot="1" x14ac:dyDescent="0.25">
      <c r="A31" s="72" t="s">
        <v>21</v>
      </c>
      <c r="B31" s="73">
        <v>2867941.05</v>
      </c>
      <c r="C31" s="36">
        <v>3139312.59</v>
      </c>
      <c r="D31" s="74">
        <v>-271371.54000000004</v>
      </c>
      <c r="E31" s="75">
        <v>-8.644298145537653E-2</v>
      </c>
      <c r="F31" s="76">
        <v>3008771.28</v>
      </c>
      <c r="G31" s="74">
        <v>-140830.22999999998</v>
      </c>
      <c r="H31" s="75">
        <v>-4.6806558855480698E-2</v>
      </c>
    </row>
    <row r="32" spans="1:9" ht="12.75" customHeight="1" thickBot="1" x14ac:dyDescent="0.25">
      <c r="A32" s="77"/>
      <c r="B32" s="78">
        <v>25943529.440000001</v>
      </c>
      <c r="C32" s="78">
        <v>26976891.859999999</v>
      </c>
      <c r="D32" s="79">
        <v>-1033362.4199999995</v>
      </c>
      <c r="E32" s="75">
        <v>-3.8305466225047893E-2</v>
      </c>
      <c r="F32" s="38">
        <v>28144800.82</v>
      </c>
      <c r="G32" s="79">
        <v>-2201271.38</v>
      </c>
      <c r="H32" s="75">
        <v>-7.8212363060524939E-2</v>
      </c>
    </row>
    <row r="33" spans="1:8" ht="12.75" customHeight="1" x14ac:dyDescent="0.2">
      <c r="A33" s="3"/>
      <c r="B33" s="3"/>
      <c r="C33" s="3"/>
      <c r="D33" s="3"/>
      <c r="E33" s="3"/>
      <c r="F33" s="9"/>
      <c r="G33" s="3"/>
      <c r="H33" s="3"/>
    </row>
    <row r="34" spans="1:8" ht="12.75" customHeight="1" x14ac:dyDescent="0.2">
      <c r="A34" s="3"/>
      <c r="B34" s="3"/>
      <c r="C34" s="3"/>
      <c r="D34" s="3"/>
      <c r="E34" s="3"/>
      <c r="F34" s="3"/>
      <c r="G34" s="3"/>
      <c r="H34" s="3"/>
    </row>
    <row r="35" spans="1:8" ht="12.75" customHeight="1" x14ac:dyDescent="0.2">
      <c r="A35" s="3"/>
      <c r="B35" s="3"/>
      <c r="C35" s="3"/>
      <c r="D35" s="3"/>
      <c r="E35" s="3"/>
      <c r="F35" s="3"/>
      <c r="G35" s="3"/>
      <c r="H35" s="3"/>
    </row>
    <row r="36" spans="1:8" ht="12.75" customHeight="1" x14ac:dyDescent="0.2">
      <c r="A36" s="3"/>
      <c r="B36" s="3"/>
      <c r="C36" s="3"/>
      <c r="D36" s="3"/>
      <c r="E36" s="3"/>
      <c r="F36" s="3"/>
      <c r="G36" s="3"/>
      <c r="H36" s="3"/>
    </row>
    <row r="37" spans="1:8" ht="12.6" customHeight="1" x14ac:dyDescent="0.2">
      <c r="A37" s="3"/>
      <c r="B37" s="3"/>
      <c r="C37" s="3"/>
      <c r="D37" s="3"/>
      <c r="E37" s="3"/>
      <c r="F37" s="3"/>
      <c r="G37" s="3"/>
      <c r="H37" s="3"/>
    </row>
    <row r="38" spans="1:8" ht="16.350000000000001" customHeight="1" x14ac:dyDescent="0.25">
      <c r="A38" s="1" t="s">
        <v>0</v>
      </c>
      <c r="B38" s="4"/>
      <c r="C38" s="80"/>
      <c r="D38" s="80"/>
      <c r="E38" s="80"/>
      <c r="F38" s="3"/>
      <c r="G38" s="3"/>
      <c r="H38" s="3"/>
    </row>
    <row r="39" spans="1:8" ht="16.350000000000001" customHeight="1" x14ac:dyDescent="0.25">
      <c r="A39" s="1" t="s">
        <v>32</v>
      </c>
      <c r="B39" s="4"/>
      <c r="C39" s="80"/>
      <c r="D39" s="80"/>
      <c r="E39" s="80"/>
      <c r="F39" s="3"/>
      <c r="G39" s="3"/>
      <c r="H39" s="3"/>
    </row>
    <row r="40" spans="1:8" ht="16.350000000000001" customHeight="1" x14ac:dyDescent="0.25">
      <c r="A40" s="1" t="s">
        <v>33</v>
      </c>
      <c r="B40" s="80"/>
      <c r="C40" s="81" t="s">
        <v>34</v>
      </c>
      <c r="D40" s="80"/>
      <c r="E40" s="80"/>
      <c r="F40" s="3"/>
      <c r="G40" s="3"/>
      <c r="H40" s="3"/>
    </row>
    <row r="41" spans="1:8" ht="15" x14ac:dyDescent="0.25">
      <c r="A41" s="1"/>
      <c r="B41" s="80"/>
      <c r="C41" s="81" t="s">
        <v>35</v>
      </c>
      <c r="D41" s="80"/>
      <c r="E41" s="80"/>
      <c r="F41" s="3"/>
      <c r="G41" s="3"/>
      <c r="H41" s="3"/>
    </row>
    <row r="42" spans="1:8" ht="18.75" customHeight="1" x14ac:dyDescent="0.2">
      <c r="A42" s="7"/>
      <c r="B42" s="3"/>
      <c r="C42" s="82"/>
      <c r="D42" s="3"/>
      <c r="E42" s="3"/>
      <c r="F42" s="3"/>
      <c r="G42" s="3"/>
      <c r="H42" s="3"/>
    </row>
    <row r="43" spans="1:8" ht="13.5" thickBot="1" x14ac:dyDescent="0.25">
      <c r="A43" s="41"/>
      <c r="B43" s="40"/>
      <c r="C43" s="41"/>
      <c r="D43" s="41"/>
      <c r="E43" s="41"/>
      <c r="F43" s="3"/>
      <c r="G43" s="3"/>
      <c r="H43" s="3"/>
    </row>
    <row r="44" spans="1:8" ht="12.75" x14ac:dyDescent="0.2">
      <c r="A44" s="10"/>
      <c r="B44" s="20"/>
      <c r="C44" s="12" t="s">
        <v>36</v>
      </c>
      <c r="D44" s="12" t="s">
        <v>36</v>
      </c>
      <c r="E44" s="12" t="s">
        <v>36</v>
      </c>
      <c r="F44" s="12"/>
      <c r="G44" s="12"/>
      <c r="H44" s="3"/>
    </row>
    <row r="45" spans="1:8" ht="13.5" thickBot="1" x14ac:dyDescent="0.25">
      <c r="A45" s="16" t="s">
        <v>10</v>
      </c>
      <c r="B45" s="27" t="s">
        <v>37</v>
      </c>
      <c r="C45" s="16" t="s">
        <v>13</v>
      </c>
      <c r="D45" s="16" t="s">
        <v>38</v>
      </c>
      <c r="E45" s="16" t="s">
        <v>39</v>
      </c>
      <c r="F45" s="16" t="s">
        <v>8</v>
      </c>
      <c r="G45" s="16" t="s">
        <v>40</v>
      </c>
      <c r="H45" s="3"/>
    </row>
    <row r="46" spans="1:8" ht="12.75" x14ac:dyDescent="0.2">
      <c r="A46" s="10" t="s">
        <v>18</v>
      </c>
      <c r="B46" s="20">
        <v>37300</v>
      </c>
      <c r="C46" s="83">
        <v>152125</v>
      </c>
      <c r="D46" s="84">
        <v>28212487.18</v>
      </c>
      <c r="E46" s="84">
        <v>5078247.6924000001</v>
      </c>
      <c r="F46" s="84">
        <v>23134239.487599999</v>
      </c>
      <c r="G46" s="84">
        <v>4279834.3099999996</v>
      </c>
      <c r="H46" s="3"/>
    </row>
    <row r="47" spans="1:8" ht="12.75" x14ac:dyDescent="0.2">
      <c r="A47" s="26" t="s">
        <v>19</v>
      </c>
      <c r="B47" s="27">
        <v>37762</v>
      </c>
      <c r="C47" s="85">
        <v>88403</v>
      </c>
      <c r="D47" s="86">
        <v>5574999.3099999996</v>
      </c>
      <c r="E47" s="86">
        <v>1003499.8757999999</v>
      </c>
      <c r="F47" s="86">
        <v>4571499.4342</v>
      </c>
      <c r="G47" s="86">
        <v>845727.39</v>
      </c>
      <c r="H47" s="3"/>
    </row>
    <row r="48" spans="1:8" ht="12.75" x14ac:dyDescent="0.2">
      <c r="A48" s="26" t="s">
        <v>20</v>
      </c>
      <c r="B48" s="27">
        <v>37974</v>
      </c>
      <c r="C48" s="85">
        <v>84437</v>
      </c>
      <c r="D48" s="86">
        <v>13125681.17</v>
      </c>
      <c r="E48" s="86">
        <v>2362622.6105999998</v>
      </c>
      <c r="F48" s="86">
        <v>10763058.5594</v>
      </c>
      <c r="G48" s="86">
        <v>1991165.87</v>
      </c>
      <c r="H48" s="3"/>
    </row>
    <row r="49" spans="1:8" ht="13.5" thickBot="1" x14ac:dyDescent="0.25">
      <c r="A49" s="72" t="s">
        <v>21</v>
      </c>
      <c r="B49" s="33">
        <v>39344</v>
      </c>
      <c r="C49" s="87">
        <v>72639</v>
      </c>
      <c r="D49" s="88">
        <v>6007253.6399999997</v>
      </c>
      <c r="E49" s="88">
        <v>1081305.6551999999</v>
      </c>
      <c r="F49" s="88">
        <v>4925947.9847999997</v>
      </c>
      <c r="G49" s="88">
        <v>911300.34</v>
      </c>
      <c r="H49" s="3"/>
    </row>
    <row r="50" spans="1:8" ht="13.5" thickBot="1" x14ac:dyDescent="0.25">
      <c r="A50" s="32" t="s">
        <v>22</v>
      </c>
      <c r="B50" s="33"/>
      <c r="C50" s="87">
        <v>397604</v>
      </c>
      <c r="D50" s="88">
        <v>52920421.300000004</v>
      </c>
      <c r="E50" s="88">
        <v>9525675.8339999989</v>
      </c>
      <c r="F50" s="88">
        <v>43394745.465999991</v>
      </c>
      <c r="G50" s="88">
        <v>8028027.9099999992</v>
      </c>
      <c r="H50" s="3"/>
    </row>
    <row r="51" spans="1:8" ht="12.75" x14ac:dyDescent="0.2">
      <c r="C51" s="89"/>
      <c r="D51" s="89"/>
      <c r="E51" s="89"/>
      <c r="F51" s="89"/>
      <c r="G51" s="89"/>
    </row>
    <row r="52" spans="1:8" ht="12.75" x14ac:dyDescent="0.2">
      <c r="A52" s="90" t="s">
        <v>41</v>
      </c>
      <c r="B52" s="91"/>
      <c r="C52" s="92">
        <v>457441</v>
      </c>
      <c r="D52" s="92">
        <v>54405829.57</v>
      </c>
      <c r="E52" s="92">
        <v>9793049.3225999996</v>
      </c>
      <c r="F52" s="92">
        <v>44612780.247400001</v>
      </c>
      <c r="G52" s="93">
        <v>8253364.3899999997</v>
      </c>
    </row>
    <row r="53" spans="1:8" ht="12.75" x14ac:dyDescent="0.2">
      <c r="A53" s="94" t="s">
        <v>42</v>
      </c>
      <c r="B53" s="95"/>
      <c r="C53" s="96">
        <f>C50-C52</f>
        <v>-59837</v>
      </c>
      <c r="D53" s="96">
        <f>D50-D52</f>
        <v>-1485408.2699999958</v>
      </c>
      <c r="E53" s="96">
        <f t="shared" ref="E53:G53" si="0">E50-E52</f>
        <v>-267373.48860000074</v>
      </c>
      <c r="F53" s="96">
        <f t="shared" si="0"/>
        <v>-1218034.78140001</v>
      </c>
      <c r="G53" s="97">
        <f t="shared" si="0"/>
        <v>-225336.48000000045</v>
      </c>
    </row>
    <row r="54" spans="1:8" ht="12.75" x14ac:dyDescent="0.2">
      <c r="A54" s="98"/>
      <c r="B54" s="99"/>
      <c r="C54" s="100">
        <f>C53/C52</f>
        <v>-0.13080812607527528</v>
      </c>
      <c r="D54" s="100">
        <f t="shared" ref="D54:G54" si="1">D53/D52</f>
        <v>-2.7302373325432519E-2</v>
      </c>
      <c r="E54" s="100">
        <f t="shared" si="1"/>
        <v>-2.7302373325432672E-2</v>
      </c>
      <c r="F54" s="100">
        <f t="shared" si="1"/>
        <v>-2.7302373325432821E-2</v>
      </c>
      <c r="G54" s="101">
        <f t="shared" si="1"/>
        <v>-2.7302378684869923E-2</v>
      </c>
    </row>
    <row r="55" spans="1:8" ht="12.75" x14ac:dyDescent="0.2">
      <c r="A55" s="102"/>
      <c r="B55" s="95"/>
      <c r="C55" s="89"/>
      <c r="D55" s="89"/>
      <c r="E55" s="89"/>
      <c r="F55" s="89"/>
      <c r="G55" s="89"/>
    </row>
    <row r="56" spans="1:8" ht="12.75" x14ac:dyDescent="0.2">
      <c r="A56" s="90" t="s">
        <v>43</v>
      </c>
      <c r="B56" s="103"/>
      <c r="C56" s="92">
        <v>443260</v>
      </c>
      <c r="D56" s="92">
        <v>51568621.329999998</v>
      </c>
      <c r="E56" s="92">
        <v>9282351.8394000009</v>
      </c>
      <c r="F56" s="92">
        <v>42286269.490599997</v>
      </c>
      <c r="G56" s="93">
        <v>7822959.870000001</v>
      </c>
    </row>
    <row r="57" spans="1:8" ht="12.75" x14ac:dyDescent="0.2">
      <c r="A57" s="94" t="s">
        <v>44</v>
      </c>
      <c r="B57" s="104"/>
      <c r="C57" s="96">
        <f>C50-C56</f>
        <v>-45656</v>
      </c>
      <c r="D57" s="96">
        <f t="shared" ref="D57:G57" si="2">D50-D56</f>
        <v>1351799.9700000063</v>
      </c>
      <c r="E57" s="96">
        <f t="shared" si="2"/>
        <v>243323.994599998</v>
      </c>
      <c r="F57" s="96">
        <f t="shared" si="2"/>
        <v>1108475.9753999934</v>
      </c>
      <c r="G57" s="97">
        <f t="shared" si="2"/>
        <v>205068.03999999817</v>
      </c>
    </row>
    <row r="58" spans="1:8" ht="12.75" x14ac:dyDescent="0.2">
      <c r="A58" s="105"/>
      <c r="B58" s="106"/>
      <c r="C58" s="100">
        <f>C57/C56</f>
        <v>-0.10300049632269999</v>
      </c>
      <c r="D58" s="100">
        <f t="shared" ref="D58:G58" si="3">D57/D56</f>
        <v>2.6213614696997879E-2</v>
      </c>
      <c r="E58" s="100">
        <f t="shared" si="3"/>
        <v>2.6213614696997539E-2</v>
      </c>
      <c r="F58" s="100">
        <f t="shared" si="3"/>
        <v>2.6213614696997602E-2</v>
      </c>
      <c r="G58" s="101">
        <f t="shared" si="3"/>
        <v>2.62136126744567E-2</v>
      </c>
    </row>
    <row r="59" spans="1:8" x14ac:dyDescent="0.15">
      <c r="A59" s="107"/>
      <c r="B59" s="108"/>
      <c r="C59" s="108"/>
      <c r="D59" s="108"/>
      <c r="E59" s="109"/>
      <c r="F59" s="109"/>
      <c r="G59" s="109"/>
    </row>
    <row r="60" spans="1:8" ht="12.75" x14ac:dyDescent="0.2">
      <c r="A60" s="90" t="s">
        <v>45</v>
      </c>
      <c r="B60" s="110"/>
      <c r="C60" s="92">
        <v>471594</v>
      </c>
      <c r="D60" s="92">
        <v>52596372.109999999</v>
      </c>
      <c r="E60" s="92">
        <v>9467346.9797999989</v>
      </c>
      <c r="F60" s="92">
        <v>43129025.130200006</v>
      </c>
      <c r="G60" s="93">
        <v>7978869.6699999999</v>
      </c>
    </row>
    <row r="61" spans="1:8" ht="12.75" x14ac:dyDescent="0.2">
      <c r="A61" s="94" t="s">
        <v>46</v>
      </c>
      <c r="B61" s="109"/>
      <c r="C61" s="96">
        <f>C50-C60</f>
        <v>-73990</v>
      </c>
      <c r="D61" s="96">
        <f t="shared" ref="D61:G61" si="4">D50-D60</f>
        <v>324049.19000000507</v>
      </c>
      <c r="E61" s="96">
        <f t="shared" si="4"/>
        <v>58328.854199999943</v>
      </c>
      <c r="F61" s="96">
        <f t="shared" si="4"/>
        <v>265720.33579998463</v>
      </c>
      <c r="G61" s="97">
        <f t="shared" si="4"/>
        <v>49158.239999999292</v>
      </c>
    </row>
    <row r="62" spans="1:8" ht="12.75" x14ac:dyDescent="0.2">
      <c r="A62" s="105"/>
      <c r="B62" s="111"/>
      <c r="C62" s="112">
        <f>C61/C60</f>
        <v>-0.15689342951776317</v>
      </c>
      <c r="D62" s="112">
        <f t="shared" ref="D62:G62" si="5">D61/D60</f>
        <v>6.1610559245852342E-3</v>
      </c>
      <c r="E62" s="112">
        <f t="shared" si="5"/>
        <v>6.1610559245851328E-3</v>
      </c>
      <c r="F62" s="112">
        <f t="shared" si="5"/>
        <v>6.1610559245847806E-3</v>
      </c>
      <c r="G62" s="113">
        <f t="shared" si="5"/>
        <v>6.1610531357381218E-3</v>
      </c>
    </row>
  </sheetData>
  <mergeCells count="3">
    <mergeCell ref="F24:H24"/>
    <mergeCell ref="C25:E25"/>
    <mergeCell ref="F25:H25"/>
  </mergeCells>
  <conditionalFormatting sqref="A1:XFD51 A63:XFD1048576 H52:XFD62">
    <cfRule type="cellIs" dxfId="8" priority="9" stopIfTrue="1" operator="lessThan">
      <formula>0</formula>
    </cfRule>
  </conditionalFormatting>
  <conditionalFormatting sqref="B52:G55">
    <cfRule type="cellIs" dxfId="7" priority="8" stopIfTrue="1" operator="lessThan">
      <formula>0</formula>
    </cfRule>
  </conditionalFormatting>
  <conditionalFormatting sqref="B59:G62">
    <cfRule type="cellIs" dxfId="6" priority="7" stopIfTrue="1" operator="lessThan">
      <formula>0</formula>
    </cfRule>
  </conditionalFormatting>
  <conditionalFormatting sqref="B56:G58">
    <cfRule type="cellIs" dxfId="5" priority="6" stopIfTrue="1" operator="lessThan">
      <formula>0</formula>
    </cfRule>
  </conditionalFormatting>
  <conditionalFormatting sqref="A53">
    <cfRule type="cellIs" dxfId="4" priority="1" stopIfTrue="1" operator="lessThan">
      <formula>0</formula>
    </cfRule>
  </conditionalFormatting>
  <conditionalFormatting sqref="A54:A55">
    <cfRule type="cellIs" dxfId="3" priority="5" stopIfTrue="1" operator="lessThan">
      <formula>0</formula>
    </cfRule>
  </conditionalFormatting>
  <conditionalFormatting sqref="A61:A62 A56">
    <cfRule type="cellIs" dxfId="2" priority="4" stopIfTrue="1" operator="lessThan">
      <formula>0</formula>
    </cfRule>
  </conditionalFormatting>
  <conditionalFormatting sqref="A57:A60">
    <cfRule type="cellIs" dxfId="1" priority="3" stopIfTrue="1" operator="lessThan">
      <formula>0</formula>
    </cfRule>
  </conditionalFormatting>
  <conditionalFormatting sqref="A52">
    <cfRule type="cellIs" dxfId="0" priority="2" stopIfTrue="1" operator="lessThan">
      <formula>0</formula>
    </cfRule>
  </conditionalFormatting>
  <printOptions horizontalCentered="1"/>
  <pageMargins left="0" right="0" top="1" bottom="1" header="0.5" footer="0.5"/>
  <pageSetup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Racetrack Revenue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Jackson</dc:creator>
  <cp:lastModifiedBy>Donna Jackson</cp:lastModifiedBy>
  <dcterms:created xsi:type="dcterms:W3CDTF">2026-09-16T21:35:22Z</dcterms:created>
  <dcterms:modified xsi:type="dcterms:W3CDTF">2026-09-16T21:35:56Z</dcterms:modified>
</cp:coreProperties>
</file>