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5\LSP Website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5" i="1"/>
  <c r="E46" i="1" s="1"/>
  <c r="D45" i="1"/>
  <c r="D46" i="1" s="1"/>
  <c r="C45" i="1"/>
  <c r="C46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<sst xmlns="http://schemas.openxmlformats.org/spreadsheetml/2006/main" count="50" uniqueCount="36">
  <si>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</si>
  <si>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</si>
  <si>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</si>
  <si>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</si>
  <si>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MAY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</si>
  <si>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</si>
  <si>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</si>
  <si>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</si>
  <si>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</si>
  <si>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</si>
  <si>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</si>
  <si>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</si>
  <si>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</si>
  <si>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</si>
  <si>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</si>
  <si>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</si>
  <si>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</si>
  <si>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</si>
  <si>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</si>
  <si>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</si>
  <si>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</si>
  <si>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</si>
  <si>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</si>
  <si>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</si>
  <si>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MAY 31, 2025</t>
  </si>
  <si>
    <t xml:space="preserve">      </t>
  </si>
  <si>
    <t>FYTD</t>
  </si>
  <si>
    <t>Opening Date</t>
  </si>
  <si>
    <t>Total GGR</t>
  </si>
  <si>
    <t>Fee Remittance</t>
  </si>
  <si>
    <t>July 2023 - May 2024</t>
  </si>
  <si>
    <t>FY 24/25 - FY 23/24</t>
  </si>
  <si>
    <t>July 2022 -May 2023</t>
  </si>
  <si>
    <t>FY 24/25 - FY 22/23</t>
  </si>
  <si>
    <t>July 2021 - May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</si>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</sst>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6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37" fontId="2" fillId="0" borderId="10" xfId="0" applyNumberFormat="1" applyFont="1" applyFill="1" applyBorder="1" applyAlignment="1" applyProtection="1">
      <alignment horizontal="right"/>
    </xf>
    <xf numFmtId="5" fontId="2" fillId="0" borderId="10" xfId="0" applyNumberFormat="1" applyFont="1" applyFill="1" applyBorder="1" applyAlignment="1" applyProtection="1">
      <alignment horizontal="right"/>
    </xf>
    <xf numFmtId="5" fontId="2" fillId="0" borderId="11" xfId="0" applyNumberFormat="1" applyFont="1" applyFill="1" applyBorder="1" applyAlignment="1" applyProtection="1">
      <alignment horizontal="right"/>
    </xf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5" xfId="3" applyNumberFormat="1" applyFont="1" applyFill="1" applyBorder="1"/>
    <xf numFmtId="10" fontId="2" fillId="0" borderId="16" xfId="3" applyNumberFormat="1" applyFont="1" applyFill="1" applyBorder="1"/>
    <xf numFmtId="164" fontId="7" fillId="0" borderId="0" xfId="0" applyFont="1" applyFill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/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31</v>
      </c>
      <c r="D9" s="25">
        <v>235683</v>
      </c>
      <c r="E9" s="26">
        <v>21293026.23</v>
      </c>
      <c r="F9" s="26">
        <v>5520547.8899999997</v>
      </c>
      <c r="G9" s="26">
        <v>22537304.800000001</v>
      </c>
      <c r="H9" s="27">
        <v>19979396.969999999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45778</v>
      </c>
      <c r="C23" s="41">
        <v>45748</v>
      </c>
      <c r="D23" s="42" t="s">
        <v>20</v>
      </c>
      <c r="E23" s="43" t="s">
        <v>21</v>
      </c>
      <c r="F23" s="41">
        <v>45383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21293026.23</v>
      </c>
      <c r="C24" s="44">
        <v>22537304.800000001</v>
      </c>
      <c r="D24" s="45">
        <v>-1244278.5700000003</v>
      </c>
      <c r="E24" s="46">
        <v>-5.5209732531992926E-2</v>
      </c>
      <c r="F24" s="47">
        <v>19979396.969999999</v>
      </c>
      <c r="G24" s="48">
        <v>1313629.2600000016</v>
      </c>
      <c r="H24" s="46">
        <v>6.5749194631473495E-2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2563942</v>
      </c>
      <c r="D38" s="61">
        <v>249676654.18000001</v>
      </c>
      <c r="E38" s="61">
        <v>59657533.649999999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2244890</v>
      </c>
      <c r="D40" s="67">
        <v>225274841.44</v>
      </c>
      <c r="E40" s="68">
        <v>59701811.840000004</v>
      </c>
      <c r="F40" s="69"/>
      <c r="G40" s="69"/>
      <c r="H40" s="69"/>
      <c r="I40" s="69"/>
      <c r="J40" s="69"/>
    </row>
    <row r="41" spans="1:10" s="69" customFormat="1" ht="12.75" x14ac:dyDescent="0.2">
      <c r="A41" s="70" t="s">
        <v>31</v>
      </c>
      <c r="B41" s="71"/>
      <c r="C41" s="72">
        <f>C38-C40</f>
        <v>319052</v>
      </c>
      <c r="D41" s="72">
        <f>D38-D40</f>
        <v>24401812.74000001</v>
      </c>
      <c r="E41" s="73">
        <f>E38-E40</f>
        <v>-44278.190000005066</v>
      </c>
    </row>
    <row r="42" spans="1:10" ht="12.75" x14ac:dyDescent="0.2">
      <c r="A42" s="74"/>
      <c r="B42" s="75"/>
      <c r="C42" s="76">
        <f>C41/C40</f>
        <v>0.1421236675293667</v>
      </c>
      <c r="D42" s="77">
        <f>D41/D40</f>
        <v>0.10832018606258445</v>
      </c>
      <c r="E42" s="78">
        <f>E41/E40</f>
        <v>-7.416557158879864E-4</v>
      </c>
      <c r="F42" s="79"/>
      <c r="G42" s="79"/>
      <c r="H42" s="69"/>
      <c r="I42" s="69"/>
      <c r="J42" s="69"/>
    </row>
    <row r="43" spans="1:10" ht="12.75" x14ac:dyDescent="0.2">
      <c r="F43" s="69"/>
      <c r="G43" s="69"/>
      <c r="H43" s="69"/>
      <c r="I43" s="69"/>
      <c r="J43" s="69"/>
    </row>
    <row r="44" spans="1:10" ht="12.75" customHeight="1" x14ac:dyDescent="0.2">
      <c r="A44" s="64" t="s">
        <v>32</v>
      </c>
      <c r="B44" s="65"/>
      <c r="C44" s="80">
        <v>2624413</v>
      </c>
      <c r="D44" s="80">
        <v>240342052.56</v>
      </c>
      <c r="E44" s="81">
        <v>59627853.490000002</v>
      </c>
      <c r="F44" s="82"/>
      <c r="G44" s="82"/>
      <c r="H44" s="82"/>
    </row>
    <row r="45" spans="1:10" ht="12.75" customHeight="1" x14ac:dyDescent="0.2">
      <c r="A45" s="70" t="s">
        <v>33</v>
      </c>
      <c r="B45" s="71"/>
      <c r="C45" s="83">
        <f>C38-C44</f>
        <v>-60471</v>
      </c>
      <c r="D45" s="83">
        <f>D38-D44</f>
        <v>9334601.6200000048</v>
      </c>
      <c r="E45" s="84">
        <f>E38-E44</f>
        <v>29680.159999996424</v>
      </c>
    </row>
    <row r="46" spans="1:10" ht="12.75" x14ac:dyDescent="0.2">
      <c r="A46" s="74"/>
      <c r="B46" s="75"/>
      <c r="C46" s="76">
        <f>C45/C44</f>
        <v>-2.3041723996947126E-2</v>
      </c>
      <c r="D46" s="76">
        <f>D45/D44</f>
        <v>3.8838819593045103E-2</v>
      </c>
      <c r="E46" s="78">
        <f>E45/E44</f>
        <v>4.9775663993965489E-4</v>
      </c>
    </row>
    <row r="48" spans="1:10" ht="12.75" x14ac:dyDescent="0.2">
      <c r="A48" s="64" t="s">
        <v>34</v>
      </c>
      <c r="B48" s="65"/>
      <c r="C48" s="80">
        <v>2188340</v>
      </c>
      <c r="D48" s="80">
        <v>207267309.03999999</v>
      </c>
      <c r="E48" s="81">
        <v>55904109.030000001</v>
      </c>
    </row>
    <row r="49" spans="1:5" ht="12.75" x14ac:dyDescent="0.2">
      <c r="A49" s="70" t="s">
        <v>35</v>
      </c>
      <c r="B49" s="71"/>
      <c r="C49" s="83">
        <f>C38-C48</f>
        <v>375602</v>
      </c>
      <c r="D49" s="83">
        <f>D38-D48</f>
        <v>42409345.140000015</v>
      </c>
      <c r="E49" s="84">
        <f>E38-E48</f>
        <v>3753424.6199999973</v>
      </c>
    </row>
    <row r="50" spans="1:5" ht="12.75" x14ac:dyDescent="0.2">
      <c r="A50" s="74"/>
      <c r="B50" s="75"/>
      <c r="C50" s="76">
        <f>C49/C48</f>
        <v>0.17163786248937551</v>
      </c>
      <c r="D50" s="77">
        <f t="shared" ref="D50:E50" si="0">D49/D48</f>
        <v>0.20461183838603098</v>
      </c>
      <c r="E50" s="85">
        <f t="shared" si="0"/>
        <v>6.7140406763048222E-2</v>
      </c>
    </row>
  </sheetData>
  <mergeCells count="3">
    <mergeCell ref="F20:H20"/>
    <mergeCell ref="C21:E21"/>
    <mergeCell ref="F21:H21"/>
  </mergeCells>
  <conditionalFormatting sqref="B41:XFD43 A45:XFD47 A24:XFD40 A23 I23:XFD23 A1:XFD22 B44 F44:XFD44 A49:XFD1048576 A48:B48 F48:XFD48">
    <cfRule type="cellIs" dxfId="4" priority="5" stopIfTrue="1" operator="lessThan">
      <formula>0</formula>
    </cfRule>
  </conditionalFormatting>
  <conditionalFormatting sqref="A41:A44">
    <cfRule type="cellIs" dxfId="3" priority="4" stopIfTrue="1" operator="lessThan">
      <formula>0</formula>
    </cfRule>
  </conditionalFormatting>
  <conditionalFormatting sqref="B23:H23">
    <cfRule type="cellIs" dxfId="2" priority="3" stopIfTrue="1" operator="lessThan">
      <formula>0</formula>
    </cfRule>
  </conditionalFormatting>
  <conditionalFormatting sqref="C44:E44">
    <cfRule type="cellIs" dxfId="1" priority="2" stopIfTrue="1" operator="lessThan">
      <formula>0</formula>
    </cfRule>
  </conditionalFormatting>
  <conditionalFormatting sqref="C48:E48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2025-06-16T16:46:10Z</dcterms:created>
  <dcterms:modified xsi:type="dcterms:W3CDTF">2025-06-16T16:46:49Z</dcterms:modified>
</cp:coreProperties>
</file>