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1-09\"/>
    </mc:Choice>
  </mc:AlternateContent>
  <bookViews>
    <workbookView xWindow="0" yWindow="0" windowWidth="23040" windowHeight="857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G56" i="1"/>
  <c r="G57" i="1" s="1"/>
  <c r="F56" i="1"/>
  <c r="F57" i="1" s="1"/>
  <c r="E56" i="1"/>
  <c r="D56" i="1"/>
  <c r="D57" i="1" s="1"/>
  <c r="C56" i="1"/>
  <c r="C57" i="1" s="1"/>
  <c r="G53" i="1"/>
  <c r="C53" i="1"/>
  <c r="G52" i="1"/>
  <c r="F52" i="1"/>
  <c r="F53" i="1" s="1"/>
  <c r="E52" i="1"/>
  <c r="E53" i="1" s="1"/>
  <c r="D52" i="1"/>
  <c r="D53" i="1" s="1"/>
  <c r="C52" i="1"/>
</calcChain>
</file>

<file path=xl/sharedStrings.xml><?xml version="1.0" encoding="utf-8"?>
<sst xmlns="http://schemas.openxmlformats.org/spreadsheetml/2006/main" count="64" uniqueCount="45">
  <si>
    <t>LOUISIANA STATE POLICE</t>
  </si>
  <si>
    <t xml:space="preserve"> </t>
  </si>
  <si>
    <t>MONTHLY ACTIVITY SUMMARY - SLOTS AT RACETRACKS</t>
  </si>
  <si>
    <t>FOR THE MONTH OF:</t>
  </si>
  <si>
    <t>SEPTEMBER 2021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</si>
  <si>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</si>
  <si>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</si>
  <si>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</si>
  <si>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</si>
  <si>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</si>
  <si>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</si>
  <si>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</si>
  <si>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</si>
  <si>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</si>
  <si>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</si>
  <si>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</si>
  <si>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</si>
  <si>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</si>
  <si>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</si>
  <si>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</si>
  <si>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</si>
  <si>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</si>
  <si>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</si>
  <si>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</si>
  <si>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</si>
  <si>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</si>
  <si>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</si>
  <si>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</si>
  <si>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</si>
  <si>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</si>
  <si>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</si>
  <si>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</si>
  <si>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</si>
  <si>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</si>
  <si>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2021 - SEPTEMBER 30, 2021</t>
  </si>
  <si>
    <t xml:space="preserve">      </t>
  </si>
  <si>
    <t>FYTD</t>
  </si>
  <si>
    <t>Opening Date</t>
  </si>
  <si>
    <t>Total AGR</t>
  </si>
  <si>
    <t>Support Deduct.</t>
  </si>
  <si>
    <t>State Tax</t>
  </si>
  <si>
    <t>July 2020 - September 2020</t>
  </si>
  <si>
    <t>FY 21/22 - FY 20/21</t>
  </si>
  <si>
    <t>July 2019 - September 2019</t>
  </si>
  <si>
    <t>FY 21/22 -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</si>
</sst>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9"/>
      <name val="Courier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1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4" fontId="2" fillId="0" borderId="13" xfId="0" applyFont="1" applyBorder="1"/>
    <xf numFmtId="164" fontId="7" fillId="0" borderId="14" xfId="0" applyFont="1" applyBorder="1"/>
    <xf numFmtId="166" fontId="2" fillId="0" borderId="14" xfId="1" applyNumberFormat="1" applyFont="1" applyFill="1" applyBorder="1"/>
    <xf numFmtId="166" fontId="2" fillId="0" borderId="15" xfId="1" applyNumberFormat="1" applyFont="1" applyFill="1" applyBorder="1"/>
    <xf numFmtId="164" fontId="2" fillId="0" borderId="16" xfId="0" applyFont="1" applyBorder="1"/>
    <xf numFmtId="164" fontId="7" fillId="0" borderId="0" xfId="0" applyFont="1" applyBorder="1"/>
    <xf numFmtId="166" fontId="2" fillId="0" borderId="0" xfId="1" applyNumberFormat="1" applyFont="1" applyFill="1" applyBorder="1"/>
    <xf numFmtId="166" fontId="2" fillId="0" borderId="17" xfId="1" applyNumberFormat="1" applyFont="1" applyFill="1" applyBorder="1"/>
    <xf numFmtId="164" fontId="7" fillId="0" borderId="18" xfId="0" applyFont="1" applyBorder="1"/>
    <xf numFmtId="164" fontId="8" fillId="0" borderId="19" xfId="0" applyFont="1" applyBorder="1"/>
    <xf numFmtId="9" fontId="2" fillId="0" borderId="19" xfId="3" applyFont="1" applyFill="1" applyBorder="1"/>
    <xf numFmtId="9" fontId="2" fillId="0" borderId="20" xfId="3" applyFont="1" applyFill="1" applyBorder="1"/>
    <xf numFmtId="164" fontId="7" fillId="0" borderId="0" xfId="0" applyFont="1" applyFill="1"/>
    <xf numFmtId="164" fontId="8" fillId="0" borderId="0" xfId="0" applyFont="1" applyFill="1" applyBorder="1"/>
    <xf numFmtId="164" fontId="7" fillId="0" borderId="0" xfId="0" applyFont="1" applyFill="1" applyBorder="1"/>
    <xf numFmtId="164" fontId="8" fillId="0" borderId="14" xfId="0" applyFont="1" applyFill="1" applyBorder="1"/>
    <xf numFmtId="164" fontId="7" fillId="0" borderId="19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290888" y="2935287"/>
          <a:ext cx="1651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081712" y="2906712"/>
          <a:ext cx="161925" cy="264160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C13" sqref="C13"/>
    </sheetView>
  </sheetViews>
  <sheetFormatPr defaultColWidth="9" defaultRowHeight="12.5" x14ac:dyDescent="0.25"/>
  <cols>
    <col min="1" max="1" width="15.75" style="6" customWidth="1"/>
    <col min="2" max="2" width="11.4140625" style="6" customWidth="1"/>
    <col min="3" max="3" width="10.75" style="6" customWidth="1"/>
    <col min="4" max="4" width="11.08203125" style="6" customWidth="1"/>
    <col min="5" max="5" width="13.4140625" style="6" customWidth="1"/>
    <col min="6" max="6" width="13.75" style="6" customWidth="1"/>
    <col min="7" max="8" width="11.4140625" style="6" customWidth="1"/>
    <col min="9" max="9" width="11.75" style="6" customWidth="1"/>
    <col min="10" max="16384" width="9" style="6"/>
  </cols>
  <sheetData>
    <row r="1" spans="1:12" ht="16.25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25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25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59772</v>
      </c>
      <c r="E9" s="27">
        <v>12062371.58</v>
      </c>
      <c r="F9" s="28">
        <v>2171226.87</v>
      </c>
      <c r="G9" s="28">
        <v>9891144.7100000009</v>
      </c>
      <c r="H9" s="29">
        <v>1829861.7713500001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30</v>
      </c>
      <c r="D10" s="34">
        <v>59076</v>
      </c>
      <c r="E10" s="35">
        <v>3710648.88</v>
      </c>
      <c r="F10" s="36">
        <v>667916.74</v>
      </c>
      <c r="G10" s="36">
        <v>3042732.1399999997</v>
      </c>
      <c r="H10" s="37">
        <v>562905.44589999993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30</v>
      </c>
      <c r="D11" s="34">
        <v>45847</v>
      </c>
      <c r="E11" s="35">
        <v>6460940.6100000003</v>
      </c>
      <c r="F11" s="36">
        <v>1162969.3</v>
      </c>
      <c r="G11" s="36">
        <v>5297971.3100000005</v>
      </c>
      <c r="H11" s="37">
        <v>980124.69235000003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16</v>
      </c>
      <c r="D12" s="41">
        <v>15343</v>
      </c>
      <c r="E12" s="42">
        <v>1945407.46</v>
      </c>
      <c r="F12" s="43">
        <v>350173.32</v>
      </c>
      <c r="G12" s="43">
        <v>1595234.14</v>
      </c>
      <c r="H12" s="44">
        <v>295118.31589999999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180038</v>
      </c>
      <c r="E13" s="43">
        <v>24179368.530000001</v>
      </c>
      <c r="F13" s="43">
        <v>4352286.2300000004</v>
      </c>
      <c r="G13" s="43">
        <v>19827082.300000004</v>
      </c>
      <c r="H13" s="44">
        <v>3668010.2254999997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119"/>
      <c r="G24" s="119"/>
      <c r="H24" s="119"/>
      <c r="I24" s="5"/>
      <c r="J24" s="5"/>
      <c r="K24" s="5"/>
      <c r="L24" s="5"/>
    </row>
    <row r="25" spans="1:12" ht="14" x14ac:dyDescent="0.3">
      <c r="A25" s="56"/>
      <c r="B25" s="57"/>
      <c r="C25" s="120" t="s">
        <v>28</v>
      </c>
      <c r="D25" s="120"/>
      <c r="E25" s="120"/>
      <c r="F25" s="120" t="s">
        <v>29</v>
      </c>
      <c r="G25" s="120"/>
      <c r="H25" s="120"/>
      <c r="I25" s="5"/>
      <c r="J25" s="5"/>
      <c r="K25" s="5"/>
      <c r="L25" s="5"/>
    </row>
    <row r="26" spans="1:12" ht="13" thickBot="1" x14ac:dyDescent="0.3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" thickBot="1" x14ac:dyDescent="0.3">
      <c r="A27" s="63" t="s">
        <v>10</v>
      </c>
      <c r="B27" s="64">
        <v>44440</v>
      </c>
      <c r="C27" s="65">
        <v>44409</v>
      </c>
      <c r="D27" s="66" t="s">
        <v>30</v>
      </c>
      <c r="E27" s="67" t="s">
        <v>31</v>
      </c>
      <c r="F27" s="68">
        <v>44075</v>
      </c>
      <c r="G27" s="66" t="s">
        <v>30</v>
      </c>
      <c r="H27" s="67" t="s">
        <v>31</v>
      </c>
      <c r="I27" s="5"/>
      <c r="J27" s="5"/>
      <c r="K27" s="5"/>
      <c r="L27" s="5"/>
    </row>
    <row r="28" spans="1:12" x14ac:dyDescent="0.25">
      <c r="A28" s="69" t="s">
        <v>18</v>
      </c>
      <c r="B28" s="70">
        <v>12062371.58</v>
      </c>
      <c r="C28" s="27">
        <v>11708185.560000001</v>
      </c>
      <c r="D28" s="71">
        <v>354186.01999999955</v>
      </c>
      <c r="E28" s="72">
        <v>3.0251145080075034E-2</v>
      </c>
      <c r="F28" s="73">
        <v>5799335.96</v>
      </c>
      <c r="G28" s="74">
        <v>6263035.6200000001</v>
      </c>
      <c r="H28" s="72">
        <v>1.0799573715332746</v>
      </c>
      <c r="I28" s="5"/>
      <c r="J28" s="5"/>
      <c r="K28" s="5"/>
      <c r="L28" s="5"/>
    </row>
    <row r="29" spans="1:12" x14ac:dyDescent="0.25">
      <c r="A29" s="75" t="s">
        <v>19</v>
      </c>
      <c r="B29" s="76">
        <v>3710648.88</v>
      </c>
      <c r="C29" s="35">
        <v>3638128.2</v>
      </c>
      <c r="D29" s="77">
        <v>72520.679999999702</v>
      </c>
      <c r="E29" s="78">
        <v>1.9933514162584952E-2</v>
      </c>
      <c r="F29" s="50">
        <v>3444625.99</v>
      </c>
      <c r="G29" s="79">
        <v>266022.88999999966</v>
      </c>
      <c r="H29" s="78">
        <v>7.7228381476619951E-2</v>
      </c>
      <c r="I29" s="5"/>
      <c r="J29" s="5"/>
      <c r="K29" s="5"/>
      <c r="L29" s="5"/>
    </row>
    <row r="30" spans="1:12" x14ac:dyDescent="0.25">
      <c r="A30" s="75" t="s">
        <v>20</v>
      </c>
      <c r="B30" s="76">
        <v>6460940.6100000003</v>
      </c>
      <c r="C30" s="35">
        <v>5533987.8700000001</v>
      </c>
      <c r="D30" s="77">
        <v>926952.74000000022</v>
      </c>
      <c r="E30" s="78">
        <v>0.16750176577456072</v>
      </c>
      <c r="F30" s="50">
        <v>5703686.0700000003</v>
      </c>
      <c r="G30" s="79">
        <v>757254.54</v>
      </c>
      <c r="H30" s="78">
        <v>0.13276581682553928</v>
      </c>
      <c r="I30" s="5"/>
      <c r="J30" s="5"/>
      <c r="K30" s="5"/>
      <c r="L30" s="5"/>
    </row>
    <row r="31" spans="1:12" ht="13" thickBot="1" x14ac:dyDescent="0.3">
      <c r="A31" s="80" t="s">
        <v>21</v>
      </c>
      <c r="B31" s="81">
        <v>1945407.46</v>
      </c>
      <c r="C31" s="42">
        <v>2664854.19</v>
      </c>
      <c r="D31" s="82">
        <v>-719446.73</v>
      </c>
      <c r="E31" s="83">
        <v>-0.26997602071428906</v>
      </c>
      <c r="F31" s="84">
        <v>2999152.05</v>
      </c>
      <c r="G31" s="85">
        <v>-1053744.5899999999</v>
      </c>
      <c r="H31" s="83">
        <v>-0.35134750503896589</v>
      </c>
      <c r="I31" s="5"/>
      <c r="J31" s="5"/>
      <c r="K31" s="5"/>
      <c r="L31" s="5"/>
    </row>
    <row r="32" spans="1:12" ht="12.75" customHeight="1" thickBot="1" x14ac:dyDescent="0.3">
      <c r="A32" s="86"/>
      <c r="B32" s="87">
        <v>24179368.530000001</v>
      </c>
      <c r="C32" s="87">
        <v>23545155.820000004</v>
      </c>
      <c r="D32" s="88">
        <v>634212.7099999995</v>
      </c>
      <c r="E32" s="83">
        <v>2.6936016684216593E-2</v>
      </c>
      <c r="F32" s="89">
        <v>17946800.07</v>
      </c>
      <c r="G32" s="88">
        <v>6232568.46</v>
      </c>
      <c r="H32" s="83">
        <v>0.3472802079306832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25" customHeight="1" x14ac:dyDescent="0.3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6.25" customHeight="1" x14ac:dyDescent="0.3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6.25" customHeight="1" x14ac:dyDescent="0.3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6">
        <v>214340</v>
      </c>
      <c r="D46" s="97">
        <v>40346735.189999998</v>
      </c>
      <c r="E46" s="97">
        <v>7262412.3341999995</v>
      </c>
      <c r="F46" s="97">
        <v>33084322.855799999</v>
      </c>
      <c r="G46" s="97">
        <v>6120599.7400000002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98">
        <v>186473</v>
      </c>
      <c r="D47" s="99">
        <v>11886956.17</v>
      </c>
      <c r="E47" s="99">
        <v>2139652.1105999998</v>
      </c>
      <c r="F47" s="99">
        <v>9747304.0593999997</v>
      </c>
      <c r="G47" s="99">
        <v>1803251.27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98">
        <v>142348</v>
      </c>
      <c r="D48" s="99">
        <v>19396869.600000001</v>
      </c>
      <c r="E48" s="99">
        <v>3491436.5279999999</v>
      </c>
      <c r="F48" s="99">
        <v>15905433.072000001</v>
      </c>
      <c r="G48" s="99">
        <v>2942505.12</v>
      </c>
      <c r="H48" s="4"/>
      <c r="I48" s="5"/>
      <c r="J48" s="5"/>
      <c r="K48" s="5"/>
      <c r="L48" s="5"/>
    </row>
    <row r="49" spans="1:12" ht="13" thickBot="1" x14ac:dyDescent="0.3">
      <c r="A49" s="80" t="s">
        <v>21</v>
      </c>
      <c r="B49" s="39">
        <v>39344</v>
      </c>
      <c r="C49" s="100">
        <v>80259</v>
      </c>
      <c r="D49" s="101">
        <v>8472102.2400000002</v>
      </c>
      <c r="E49" s="101">
        <v>1524978.4032000001</v>
      </c>
      <c r="F49" s="101">
        <v>6947123.8367999997</v>
      </c>
      <c r="G49" s="101">
        <v>1285217.94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0">
        <v>623420</v>
      </c>
      <c r="D50" s="101">
        <v>80102663.200000003</v>
      </c>
      <c r="E50" s="101">
        <v>14418479.375999998</v>
      </c>
      <c r="F50" s="101">
        <v>65684183.823999994</v>
      </c>
      <c r="G50" s="101">
        <v>12151574.069999998</v>
      </c>
      <c r="H50" s="4"/>
      <c r="I50" s="5"/>
      <c r="J50" s="5"/>
      <c r="K50" s="5"/>
      <c r="L50" s="5"/>
    </row>
    <row r="51" spans="1:12" x14ac:dyDescent="0.25">
      <c r="A51" s="102" t="s">
        <v>41</v>
      </c>
      <c r="B51" s="103"/>
      <c r="C51" s="104">
        <v>580964</v>
      </c>
      <c r="D51" s="104">
        <v>69221058</v>
      </c>
      <c r="E51" s="104">
        <v>12459790</v>
      </c>
      <c r="F51" s="104">
        <v>56761267</v>
      </c>
      <c r="G51" s="105">
        <v>10500834</v>
      </c>
      <c r="H51" s="5"/>
      <c r="I51" s="5"/>
      <c r="J51" s="5"/>
      <c r="K51" s="5"/>
      <c r="L51" s="5"/>
    </row>
    <row r="52" spans="1:12" x14ac:dyDescent="0.25">
      <c r="A52" s="106" t="s">
        <v>42</v>
      </c>
      <c r="B52" s="107"/>
      <c r="C52" s="108">
        <f>C50-C51</f>
        <v>42456</v>
      </c>
      <c r="D52" s="108">
        <f t="shared" ref="D52:G52" si="0">D50-D51</f>
        <v>10881605.200000003</v>
      </c>
      <c r="E52" s="108">
        <f t="shared" si="0"/>
        <v>1958689.3759999983</v>
      </c>
      <c r="F52" s="108">
        <f t="shared" si="0"/>
        <v>8922916.8239999935</v>
      </c>
      <c r="G52" s="109">
        <f t="shared" si="0"/>
        <v>1650740.0699999984</v>
      </c>
      <c r="H52" s="5"/>
      <c r="I52" s="5"/>
      <c r="J52" s="5"/>
      <c r="K52" s="5"/>
      <c r="L52" s="5"/>
    </row>
    <row r="53" spans="1:12" x14ac:dyDescent="0.25">
      <c r="A53" s="110"/>
      <c r="B53" s="111"/>
      <c r="C53" s="112">
        <f>C52/C51</f>
        <v>7.3078538429231413E-2</v>
      </c>
      <c r="D53" s="112">
        <f t="shared" ref="D53:G53" si="1">D52/D51</f>
        <v>0.15720079285699451</v>
      </c>
      <c r="E53" s="112">
        <f t="shared" si="1"/>
        <v>0.15720083372191654</v>
      </c>
      <c r="F53" s="112">
        <f t="shared" si="1"/>
        <v>0.15720080427380159</v>
      </c>
      <c r="G53" s="113">
        <f t="shared" si="1"/>
        <v>0.15720085376075829</v>
      </c>
      <c r="H53" s="5"/>
      <c r="I53" s="5"/>
      <c r="J53" s="5"/>
      <c r="K53" s="5"/>
      <c r="L53" s="5"/>
    </row>
    <row r="54" spans="1:12" x14ac:dyDescent="0.25">
      <c r="A54" s="114"/>
      <c r="B54" s="115"/>
      <c r="C54" s="115"/>
      <c r="D54" s="115"/>
      <c r="E54" s="116"/>
      <c r="F54" s="116"/>
      <c r="G54" s="116"/>
      <c r="H54" s="5"/>
      <c r="I54" s="5"/>
      <c r="J54" s="5"/>
      <c r="K54" s="5"/>
      <c r="L54" s="5"/>
    </row>
    <row r="55" spans="1:12" x14ac:dyDescent="0.25">
      <c r="A55" s="102" t="s">
        <v>43</v>
      </c>
      <c r="B55" s="117"/>
      <c r="C55" s="104">
        <v>940899</v>
      </c>
      <c r="D55" s="104">
        <v>84637122</v>
      </c>
      <c r="E55" s="104">
        <v>15234682</v>
      </c>
      <c r="F55" s="104">
        <v>69402440</v>
      </c>
      <c r="G55" s="105">
        <v>12839451</v>
      </c>
      <c r="H55" s="5"/>
      <c r="I55" s="5"/>
      <c r="J55" s="5"/>
      <c r="K55" s="5"/>
      <c r="L55" s="5"/>
    </row>
    <row r="56" spans="1:12" x14ac:dyDescent="0.25">
      <c r="A56" s="106" t="s">
        <v>44</v>
      </c>
      <c r="B56" s="116"/>
      <c r="C56" s="108">
        <f>C50-C55</f>
        <v>-317479</v>
      </c>
      <c r="D56" s="108">
        <f t="shared" ref="D56:G56" si="2">D50-D55</f>
        <v>-4534458.799999997</v>
      </c>
      <c r="E56" s="108">
        <f t="shared" si="2"/>
        <v>-816202.6240000017</v>
      </c>
      <c r="F56" s="108">
        <f t="shared" si="2"/>
        <v>-3718256.1760000065</v>
      </c>
      <c r="G56" s="109">
        <f t="shared" si="2"/>
        <v>-687876.93000000156</v>
      </c>
      <c r="H56" s="5"/>
      <c r="I56" s="5"/>
      <c r="J56" s="5"/>
      <c r="K56" s="5"/>
      <c r="L56" s="5"/>
    </row>
    <row r="57" spans="1:12" x14ac:dyDescent="0.25">
      <c r="A57" s="110"/>
      <c r="B57" s="118"/>
      <c r="C57" s="112">
        <f>C56/C55</f>
        <v>-0.33742091340303265</v>
      </c>
      <c r="D57" s="112">
        <f t="shared" ref="D57:G57" si="3">D56/D55</f>
        <v>-5.357529524692483E-2</v>
      </c>
      <c r="E57" s="112">
        <f t="shared" si="3"/>
        <v>-5.3575297731846432E-2</v>
      </c>
      <c r="F57" s="112">
        <f t="shared" si="3"/>
        <v>-5.3575294701454397E-2</v>
      </c>
      <c r="G57" s="113">
        <f t="shared" si="3"/>
        <v>-5.357526034407558E-2</v>
      </c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50 A58:XFD1048576 H51:XFD57">
    <cfRule type="cellIs" dxfId="2" priority="3" stopIfTrue="1" operator="lessThan">
      <formula>0</formula>
    </cfRule>
  </conditionalFormatting>
  <conditionalFormatting sqref="A54:G57">
    <cfRule type="cellIs" dxfId="1" priority="2" stopIfTrue="1" operator="lessThan">
      <formula>0</formula>
    </cfRule>
  </conditionalFormatting>
  <conditionalFormatting sqref="A51:G5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2021-10-20T16:22:21Z</dcterms:created>
  <dcterms:modified xsi:type="dcterms:W3CDTF">2021-10-20T17:09:44Z</dcterms:modified>
</cp:coreProperties>
</file>