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Riverboat Revenue" sheetId="1" r:id="rId1"/>
  </sheets>
  <calcPr calcId="145621" iterate="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8" i="1"/>
  <c r="F22" i="1" s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<sst xmlns="http://schemas.openxmlformats.org/spreadsheetml/2006/main" count="68" uniqueCount="41">
  <si>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</si>
  <si>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</si>
  <si>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</si>
  <si>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</si>
  <si>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AUGUST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</si>
  <si>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</si>
  <si>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</si>
  <si>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</si>
  <si>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</si>
  <si>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</si>
  <si>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</si>
  <si>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</si>
  <si>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</si>
  <si>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</si>
  <si>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</si>
  <si>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</si>
  <si>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</si>
  <si>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</si>
  <si>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</si>
  <si>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</si>
  <si>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</si>
  <si>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</si>
  <si>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</si>
  <si>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</si>
  <si>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</si>
  <si>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</si>
  <si>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</si>
  <si>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</si>
  <si>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</si>
  <si>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</si>
  <si>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</si>
  <si>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</si>
  <si>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</si>
  <si>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</si>
  <si>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</si>
  <si>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AUGUST 31,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</si>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</sst>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A6" sqref="A6"/>
    </sheetView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5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31</v>
      </c>
      <c r="D8" s="42">
        <v>94715</v>
      </c>
      <c r="E8" s="43">
        <v>5678574.3799999999</v>
      </c>
      <c r="F8" s="44">
        <f>E8*0.215</f>
        <v>1220893.4916999999</v>
      </c>
      <c r="G8" s="43">
        <v>6200867.96</v>
      </c>
      <c r="H8" s="45">
        <v>6940135.9000000004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31</v>
      </c>
      <c r="D9" s="42">
        <v>225770</v>
      </c>
      <c r="E9" s="50">
        <v>12159164.449999999</v>
      </c>
      <c r="F9" s="51">
        <f>E9*0.215</f>
        <v>2614220.3567499998</v>
      </c>
      <c r="G9" s="50">
        <v>12401064</v>
      </c>
      <c r="H9" s="52">
        <v>12231420.59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31</v>
      </c>
      <c r="D10" s="42">
        <v>132518</v>
      </c>
      <c r="E10" s="50">
        <v>18208889.91</v>
      </c>
      <c r="F10" s="51">
        <f t="shared" ref="F10:F19" si="1">E10*0.215</f>
        <v>3914911.3306499999</v>
      </c>
      <c r="G10" s="50">
        <v>15780194.039999999</v>
      </c>
      <c r="H10" s="52">
        <v>19073619.420000002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31</v>
      </c>
      <c r="D11" s="42">
        <v>104912</v>
      </c>
      <c r="E11" s="50">
        <v>5689663.3799999999</v>
      </c>
      <c r="F11" s="51">
        <f t="shared" si="1"/>
        <v>1223277.6266999999</v>
      </c>
      <c r="G11" s="50">
        <v>5791427.7699999996</v>
      </c>
      <c r="H11" s="52">
        <v>5752480.4500000002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31</v>
      </c>
      <c r="D12" s="42">
        <v>127199</v>
      </c>
      <c r="E12" s="50">
        <v>7950712.2699999996</v>
      </c>
      <c r="F12" s="51">
        <f t="shared" si="1"/>
        <v>1709403.13805</v>
      </c>
      <c r="G12" s="50">
        <v>8052900.5499999998</v>
      </c>
      <c r="H12" s="52">
        <v>9761525.3000000007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31</v>
      </c>
      <c r="D13" s="42">
        <v>262744</v>
      </c>
      <c r="E13" s="50">
        <v>11582858.77</v>
      </c>
      <c r="F13" s="51">
        <f t="shared" si="1"/>
        <v>2490314.6355499998</v>
      </c>
      <c r="G13" s="50">
        <v>12339838.460000001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31</v>
      </c>
      <c r="D14" s="55">
        <v>139438</v>
      </c>
      <c r="E14" s="56">
        <v>12193350.460000001</v>
      </c>
      <c r="F14" s="57">
        <f t="shared" si="1"/>
        <v>2621570.3489000001</v>
      </c>
      <c r="G14" s="56">
        <v>12315607.800000001</v>
      </c>
      <c r="H14" s="58">
        <v>11904852.960000001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31</v>
      </c>
      <c r="D15" s="55">
        <v>369856</v>
      </c>
      <c r="E15" s="56">
        <v>33347288.899999999</v>
      </c>
      <c r="F15" s="57">
        <f t="shared" si="1"/>
        <v>7169667.1135</v>
      </c>
      <c r="G15" s="56">
        <v>32759668.350000001</v>
      </c>
      <c r="H15" s="58">
        <v>30511594.539999999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31</v>
      </c>
      <c r="D16" s="42">
        <v>56693</v>
      </c>
      <c r="E16" s="50">
        <v>4578169.01</v>
      </c>
      <c r="F16" s="51">
        <f t="shared" si="1"/>
        <v>984306.33714999992</v>
      </c>
      <c r="G16" s="50">
        <v>4227727.3600000003</v>
      </c>
      <c r="H16" s="52">
        <v>4385517.3899999997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31</v>
      </c>
      <c r="D17" s="42">
        <v>109263</v>
      </c>
      <c r="E17" s="50">
        <v>9821585.5099999998</v>
      </c>
      <c r="F17" s="51">
        <f t="shared" si="1"/>
        <v>2111640.8846499999</v>
      </c>
      <c r="G17" s="50">
        <v>10576048.75</v>
      </c>
      <c r="H17" s="52">
        <v>8949371.6400000006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31</v>
      </c>
      <c r="D18" s="42">
        <v>89963</v>
      </c>
      <c r="E18" s="50">
        <v>8187747.2699999996</v>
      </c>
      <c r="F18" s="51">
        <f t="shared" si="1"/>
        <v>1760365.6630499999</v>
      </c>
      <c r="G18" s="50">
        <v>9107393.9100000001</v>
      </c>
      <c r="H18" s="52">
        <v>7842256.1799999997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31</v>
      </c>
      <c r="D19" s="55">
        <v>77987</v>
      </c>
      <c r="E19" s="56">
        <v>5153499.8</v>
      </c>
      <c r="F19" s="57">
        <f t="shared" si="1"/>
        <v>1108002.4569999999</v>
      </c>
      <c r="G19" s="56">
        <v>4862173.46</v>
      </c>
      <c r="H19" s="58">
        <v>6052899.1699999999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31</v>
      </c>
      <c r="D20" s="55">
        <v>68694</v>
      </c>
      <c r="E20" s="56">
        <v>6007342.2199999997</v>
      </c>
      <c r="F20" s="57">
        <f>E20*0.215</f>
        <v>1291578.5773</v>
      </c>
      <c r="G20" s="56">
        <v>6298576.21</v>
      </c>
      <c r="H20" s="58">
        <v>9283910.3000000007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31</v>
      </c>
      <c r="D21" s="55">
        <v>130896</v>
      </c>
      <c r="E21" s="56">
        <v>13166855.390000001</v>
      </c>
      <c r="F21" s="57">
        <f>E21*0.215</f>
        <v>2830873.9088500002</v>
      </c>
      <c r="G21" s="56">
        <v>12870642.109999999</v>
      </c>
      <c r="H21" s="58">
        <v>0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1990648</v>
      </c>
      <c r="E22" s="65">
        <f>SUM(E8:E21)</f>
        <v>153725701.72000003</v>
      </c>
      <c r="F22" s="65">
        <f>SUM(F8:F21)</f>
        <v>33051025.869799994</v>
      </c>
      <c r="G22" s="66">
        <f>SUM(G8:G21)</f>
        <v>153584130.73000002</v>
      </c>
      <c r="H22" s="65">
        <f>SUM(H8:H21)</f>
        <v>132689583.84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198594</v>
      </c>
      <c r="D33" s="85">
        <v>11879442.34</v>
      </c>
      <c r="E33" s="86">
        <f>0.215*D33</f>
        <v>2554080.1030999999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473445</v>
      </c>
      <c r="D34" s="88">
        <v>24560228.449999999</v>
      </c>
      <c r="E34" s="86">
        <f t="shared" ref="E34:E46" si="2">0.215*D34</f>
        <v>5280449.11675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262906</v>
      </c>
      <c r="D35" s="88">
        <v>33989083.950000003</v>
      </c>
      <c r="E35" s="86">
        <f t="shared" si="2"/>
        <v>7307653.0492500002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210880</v>
      </c>
      <c r="D36" s="88">
        <v>11481091.15</v>
      </c>
      <c r="E36" s="86">
        <f t="shared" si="2"/>
        <v>2468434.5972500001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261917</v>
      </c>
      <c r="D37" s="88">
        <v>16003612.82</v>
      </c>
      <c r="E37" s="86">
        <f t="shared" si="2"/>
        <v>3440776.7563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485481</v>
      </c>
      <c r="D38" s="88">
        <v>23922697.23</v>
      </c>
      <c r="E38" s="86">
        <f t="shared" si="2"/>
        <v>5143379.9044500003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284395</v>
      </c>
      <c r="D39" s="91">
        <v>24508958.260000002</v>
      </c>
      <c r="E39" s="90">
        <f t="shared" si="2"/>
        <v>5269426.0259000007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764678</v>
      </c>
      <c r="D40" s="91">
        <v>66106957.25</v>
      </c>
      <c r="E40" s="90">
        <f t="shared" si="2"/>
        <v>14212995.80875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115367</v>
      </c>
      <c r="D41" s="88">
        <v>8805896.3699999992</v>
      </c>
      <c r="E41" s="86">
        <f t="shared" si="2"/>
        <v>1893267.7195499998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229941</v>
      </c>
      <c r="D42" s="88">
        <v>20397634.260000002</v>
      </c>
      <c r="E42" s="86">
        <f t="shared" si="2"/>
        <v>4385491.3659000006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193641</v>
      </c>
      <c r="D43" s="88">
        <v>17295141.18</v>
      </c>
      <c r="E43" s="86">
        <f t="shared" si="2"/>
        <v>3718455.3536999999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155383</v>
      </c>
      <c r="D44" s="91">
        <v>10015673.26</v>
      </c>
      <c r="E44" s="90">
        <f t="shared" si="2"/>
        <v>2153369.7508999999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141685</v>
      </c>
      <c r="D45" s="91">
        <v>12305918.43</v>
      </c>
      <c r="E45" s="90">
        <f t="shared" si="2"/>
        <v>2645772.46245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279397</v>
      </c>
      <c r="D46" s="91">
        <v>26037497.5</v>
      </c>
      <c r="E46" s="90">
        <f t="shared" si="2"/>
        <v>5598061.9625000004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4057710</v>
      </c>
      <c r="D47" s="65">
        <f>SUM(D33:D46)</f>
        <v>307309832.45000005</v>
      </c>
      <c r="E47" s="65">
        <f>SUM(E33:E46)</f>
        <v>66071613.976749986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2013-09-18T15:57:00Z</dcterms:created>
  <dcterms:modified xsi:type="dcterms:W3CDTF">2013-09-18T15:57:34Z</dcterms:modified>
</cp:coreProperties>
</file>