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4\"/>
    </mc:Choice>
  </mc:AlternateContent>
  <bookViews>
    <workbookView xWindow="0" yWindow="0" windowWidth="28800" windowHeight="12312"/>
  </bookViews>
  <sheets>
    <sheet name="Riverboat Revenue" sheetId="1" r:id="rId1"/>
  </sheets>
  <calcPr calcId="162913" iterate="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D49" i="1"/>
  <c r="E55" i="1" l="1"/>
  <c r="E56" i="1" s="1"/>
  <c r="D55" i="1"/>
  <c r="D56" i="1" s="1"/>
  <c r="C55" i="1"/>
  <c r="C56" i="1" s="1"/>
  <c r="C52" i="1"/>
  <c r="E51" i="1"/>
  <c r="E52" i="1" s="1"/>
  <c r="D51" i="1"/>
  <c r="D52" i="1" s="1"/>
  <c r="C51" i="1"/>
</calcChain>
</file>

<file path=xl/sharedStrings.xml><?xml version="1.0" encoding="utf-8"?>
<sst xmlns="http://schemas.openxmlformats.org/spreadsheetml/2006/main" count="74" uniqueCount="46">
  <si>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</si>
  <si>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</si>
  <si>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</si>
  <si>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</si>
  <si>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APRIL 2021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</si>
  <si>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</si>
  <si>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</si>
  <si>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</si>
  <si>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</si>
  <si>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</si>
  <si>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</si>
  <si>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</si>
  <si>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</si>
  <si>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</si>
  <si>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</si>
  <si>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</si>
  <si>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</si>
  <si>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</si>
  <si>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</si>
  <si>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</si>
  <si>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</si>
  <si>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</si>
  <si>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</si>
  <si>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</si>
  <si>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</si>
  <si>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</si>
  <si>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</si>
  <si>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</si>
  <si>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</si>
  <si>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</si>
  <si>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</si>
  <si>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</si>
  <si>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</si>
  <si>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</si>
  <si>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</si>
  <si>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</si>
  <si>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2020 - APRIL 30, 2021</t>
  </si>
  <si>
    <t xml:space="preserve">  </t>
  </si>
  <si>
    <t xml:space="preserve">Riverboat </t>
  </si>
  <si>
    <t>FYTD</t>
  </si>
  <si>
    <t>Total AGR</t>
  </si>
  <si>
    <t>Fee Remittance</t>
  </si>
  <si>
    <t>July 2019 - April 2020</t>
  </si>
  <si>
    <t>FY 20/21 - FY 19/20</t>
  </si>
  <si>
    <t>July 2018 - April 2019</t>
  </si>
  <si>
    <t>FY 20/21 -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</si>
</sst>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rgb="FFFF0000"/>
      <name val="Arial"/>
      <family val="2"/>
    </font>
    <font>
      <sz val="9"/>
      <name val="Courie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37" fontId="10" fillId="0" borderId="0" xfId="0" applyNumberFormat="1" applyFont="1" applyFill="1" applyBorder="1" applyAlignment="1" applyProtection="1">
      <alignment horizontal="right"/>
    </xf>
    <xf numFmtId="167" fontId="4" fillId="0" borderId="0" xfId="1" applyNumberFormat="1" applyFont="1" applyFill="1"/>
    <xf numFmtId="167" fontId="4" fillId="0" borderId="0" xfId="1" applyNumberFormat="1" applyFont="1" applyFill="1" applyBorder="1" applyAlignment="1" applyProtection="1">
      <alignment horizontal="right"/>
    </xf>
    <xf numFmtId="165" fontId="11" fillId="0" borderId="8" xfId="0" applyNumberFormat="1" applyFont="1" applyFill="1" applyBorder="1" applyProtection="1"/>
    <xf numFmtId="167" fontId="4" fillId="0" borderId="0" xfId="1" applyNumberFormat="1" applyFont="1" applyFill="1" applyBorder="1"/>
    <xf numFmtId="164" fontId="3" fillId="0" borderId="9" xfId="0" applyFont="1" applyBorder="1"/>
    <xf numFmtId="165" fontId="3" fillId="0" borderId="10" xfId="0" applyNumberFormat="1" applyFont="1" applyBorder="1"/>
    <xf numFmtId="167" fontId="3" fillId="0" borderId="10" xfId="1" applyNumberFormat="1" applyFont="1" applyFill="1" applyBorder="1" applyProtection="1"/>
    <xf numFmtId="167" fontId="3" fillId="0" borderId="11" xfId="1" applyNumberFormat="1" applyFont="1" applyFill="1" applyBorder="1" applyProtection="1"/>
    <xf numFmtId="164" fontId="3" fillId="0" borderId="12" xfId="0" applyFont="1" applyBorder="1"/>
    <xf numFmtId="165" fontId="3" fillId="0" borderId="0" xfId="0" applyNumberFormat="1" applyFont="1" applyBorder="1"/>
    <xf numFmtId="167" fontId="17" fillId="0" borderId="0" xfId="1" applyNumberFormat="1" applyFont="1" applyFill="1" applyBorder="1" applyProtection="1"/>
    <xf numFmtId="167" fontId="17" fillId="0" borderId="13" xfId="1" applyNumberFormat="1" applyFont="1" applyFill="1" applyBorder="1" applyProtection="1"/>
    <xf numFmtId="164" fontId="18" fillId="0" borderId="14" xfId="0" applyFont="1" applyBorder="1"/>
    <xf numFmtId="164" fontId="18" fillId="0" borderId="15" xfId="0" applyFont="1" applyBorder="1"/>
    <xf numFmtId="9" fontId="17" fillId="0" borderId="15" xfId="3" applyFont="1" applyFill="1" applyBorder="1"/>
    <xf numFmtId="9" fontId="3" fillId="0" borderId="15" xfId="3" applyFont="1" applyFill="1" applyBorder="1"/>
    <xf numFmtId="9" fontId="3" fillId="0" borderId="16" xfId="3" applyFont="1" applyFill="1" applyBorder="1"/>
    <xf numFmtId="9" fontId="17" fillId="0" borderId="16" xfId="3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zoomScale="110" zoomScaleNormal="110" workbookViewId="0">
      <selection activeCell="F47" sqref="F47"/>
    </sheetView>
  </sheetViews>
  <sheetFormatPr defaultColWidth="9" defaultRowHeight="12" x14ac:dyDescent="0.2"/>
  <cols>
    <col min="1" max="1" width="32" style="20" customWidth="1"/>
    <col min="2" max="2" width="8.44140625" style="20" customWidth="1"/>
    <col min="3" max="3" width="14.109375" style="20" customWidth="1"/>
    <col min="4" max="4" width="15.88671875" style="20" bestFit="1" customWidth="1"/>
    <col min="5" max="5" width="17.109375" style="20" customWidth="1"/>
    <col min="6" max="6" width="14.44140625" style="20" customWidth="1"/>
    <col min="7" max="7" width="15.21875" style="20" customWidth="1"/>
    <col min="8" max="8" width="15.44140625" style="20" customWidth="1"/>
    <col min="9" max="9" width="17.109375" style="20" bestFit="1" customWidth="1"/>
    <col min="10" max="10" width="16" style="20" bestFit="1" customWidth="1"/>
    <col min="11" max="16384" width="9" style="20"/>
  </cols>
  <sheetData>
    <row r="1" spans="1:11" s="8" customFormat="1" ht="16.2" customHeight="1" x14ac:dyDescent="0.2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2" customHeight="1" x14ac:dyDescent="0.2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2" customHeight="1" x14ac:dyDescent="0.2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6" x14ac:dyDescent="0.25">
      <c r="A4" s="14"/>
      <c r="B4" s="15"/>
      <c r="C4" s="16"/>
      <c r="D4" s="14"/>
      <c r="E4" s="14"/>
      <c r="F4" s="17"/>
      <c r="G4" s="18"/>
      <c r="H4" s="19"/>
    </row>
    <row r="5" spans="1:11" ht="13.8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ht="13.2" x14ac:dyDescent="0.25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.8" thickBot="1" x14ac:dyDescent="0.3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 x14ac:dyDescent="0.25">
      <c r="A8" s="37" t="s">
        <v>18</v>
      </c>
      <c r="B8" s="38">
        <v>35342</v>
      </c>
      <c r="C8" s="39">
        <v>30</v>
      </c>
      <c r="D8" s="40">
        <v>58087</v>
      </c>
      <c r="E8" s="41">
        <v>5534792.8300000001</v>
      </c>
      <c r="F8" s="42">
        <v>1189980.43</v>
      </c>
      <c r="G8" s="41">
        <v>5865957.9400000004</v>
      </c>
      <c r="H8" s="43">
        <v>0</v>
      </c>
      <c r="I8" s="44"/>
    </row>
    <row r="9" spans="1:11" ht="15.75" customHeight="1" x14ac:dyDescent="0.25">
      <c r="A9" s="45" t="s">
        <v>19</v>
      </c>
      <c r="B9" s="46">
        <v>36880</v>
      </c>
      <c r="C9" s="47">
        <v>30</v>
      </c>
      <c r="D9" s="40">
        <v>157802</v>
      </c>
      <c r="E9" s="48">
        <v>12931798.550000001</v>
      </c>
      <c r="F9" s="49">
        <v>2780336.68</v>
      </c>
      <c r="G9" s="48">
        <v>11112542.460000001</v>
      </c>
      <c r="H9" s="50">
        <v>0</v>
      </c>
      <c r="I9" s="44"/>
    </row>
    <row r="10" spans="1:11" ht="15.75" customHeight="1" x14ac:dyDescent="0.25">
      <c r="A10" s="45" t="s">
        <v>20</v>
      </c>
      <c r="B10" s="46">
        <v>34524</v>
      </c>
      <c r="C10" s="47">
        <v>30</v>
      </c>
      <c r="D10" s="40">
        <v>95915</v>
      </c>
      <c r="E10" s="48">
        <v>16304956.73</v>
      </c>
      <c r="F10" s="49">
        <v>3505565.69</v>
      </c>
      <c r="G10" s="48">
        <v>16091483.779999999</v>
      </c>
      <c r="H10" s="50">
        <v>0</v>
      </c>
      <c r="I10" s="44"/>
    </row>
    <row r="11" spans="1:11" ht="15.75" customHeight="1" x14ac:dyDescent="0.25">
      <c r="A11" s="45" t="s">
        <v>21</v>
      </c>
      <c r="B11" s="46">
        <v>34474</v>
      </c>
      <c r="C11" s="47">
        <v>0</v>
      </c>
      <c r="D11" s="40">
        <v>0</v>
      </c>
      <c r="E11" s="51">
        <v>150</v>
      </c>
      <c r="F11" s="49">
        <v>32.25</v>
      </c>
      <c r="G11" s="48">
        <v>0</v>
      </c>
      <c r="H11" s="50">
        <v>0</v>
      </c>
      <c r="I11" s="44"/>
    </row>
    <row r="12" spans="1:11" ht="15.75" customHeight="1" x14ac:dyDescent="0.25">
      <c r="A12" s="45" t="s">
        <v>22</v>
      </c>
      <c r="B12" s="46">
        <v>38127</v>
      </c>
      <c r="C12" s="47">
        <v>30</v>
      </c>
      <c r="D12" s="40">
        <v>58141</v>
      </c>
      <c r="E12" s="48">
        <v>5930891.2999999998</v>
      </c>
      <c r="F12" s="49">
        <v>1275141.6299999999</v>
      </c>
      <c r="G12" s="48">
        <v>6494674.3399999999</v>
      </c>
      <c r="H12" s="50">
        <v>0</v>
      </c>
      <c r="I12" s="44"/>
    </row>
    <row r="13" spans="1:11" ht="15.75" customHeight="1" x14ac:dyDescent="0.25">
      <c r="A13" s="45" t="s">
        <v>23</v>
      </c>
      <c r="B13" s="46">
        <v>41438</v>
      </c>
      <c r="C13" s="47">
        <v>30</v>
      </c>
      <c r="D13" s="40">
        <v>134710</v>
      </c>
      <c r="E13" s="48">
        <v>19836418.68</v>
      </c>
      <c r="F13" s="49">
        <v>4264830</v>
      </c>
      <c r="G13" s="48">
        <v>19679287.370000001</v>
      </c>
      <c r="H13" s="50">
        <v>0</v>
      </c>
      <c r="I13" s="44"/>
    </row>
    <row r="14" spans="1:11" ht="15.75" customHeight="1" x14ac:dyDescent="0.25">
      <c r="A14" s="52" t="s">
        <v>24</v>
      </c>
      <c r="B14" s="53">
        <v>34909</v>
      </c>
      <c r="C14" s="47">
        <v>0</v>
      </c>
      <c r="D14" s="54">
        <v>0</v>
      </c>
      <c r="E14" s="55">
        <v>0</v>
      </c>
      <c r="F14" s="56">
        <v>0</v>
      </c>
      <c r="G14" s="55">
        <v>0</v>
      </c>
      <c r="H14" s="57">
        <v>0</v>
      </c>
      <c r="I14" s="44"/>
    </row>
    <row r="15" spans="1:11" ht="15.75" customHeight="1" x14ac:dyDescent="0.25">
      <c r="A15" s="52" t="s">
        <v>25</v>
      </c>
      <c r="B15" s="53">
        <v>38495</v>
      </c>
      <c r="C15" s="47">
        <v>30</v>
      </c>
      <c r="D15" s="54">
        <v>214172</v>
      </c>
      <c r="E15" s="55">
        <v>31632813.960000001</v>
      </c>
      <c r="F15" s="56">
        <v>6801055</v>
      </c>
      <c r="G15" s="55">
        <v>30060108.57</v>
      </c>
      <c r="H15" s="57">
        <v>0</v>
      </c>
      <c r="I15" s="44"/>
    </row>
    <row r="16" spans="1:11" ht="15.75" customHeight="1" x14ac:dyDescent="0.25">
      <c r="A16" s="52" t="s">
        <v>26</v>
      </c>
      <c r="B16" s="53">
        <v>41979</v>
      </c>
      <c r="C16" s="47">
        <v>30</v>
      </c>
      <c r="D16" s="54">
        <v>239610</v>
      </c>
      <c r="E16" s="55">
        <v>31764747.489999998</v>
      </c>
      <c r="F16" s="56">
        <v>6829420.6900000004</v>
      </c>
      <c r="G16" s="55">
        <v>30734853.43</v>
      </c>
      <c r="H16" s="57">
        <v>0</v>
      </c>
      <c r="I16" s="44"/>
    </row>
    <row r="17" spans="1:14" ht="15.75" customHeight="1" x14ac:dyDescent="0.25">
      <c r="A17" s="45" t="s">
        <v>27</v>
      </c>
      <c r="B17" s="46">
        <v>39218</v>
      </c>
      <c r="C17" s="47">
        <v>30</v>
      </c>
      <c r="D17" s="40">
        <v>27997</v>
      </c>
      <c r="E17" s="48">
        <v>3709105.31</v>
      </c>
      <c r="F17" s="49">
        <v>797457.64</v>
      </c>
      <c r="G17" s="48">
        <v>3416027.41</v>
      </c>
      <c r="H17" s="50">
        <v>0</v>
      </c>
      <c r="I17" s="44"/>
    </row>
    <row r="18" spans="1:14" ht="15" customHeight="1" x14ac:dyDescent="0.25">
      <c r="A18" s="45" t="s">
        <v>28</v>
      </c>
      <c r="B18" s="46">
        <v>34552</v>
      </c>
      <c r="C18" s="47">
        <v>30</v>
      </c>
      <c r="D18" s="40">
        <v>82236</v>
      </c>
      <c r="E18" s="48">
        <v>12943019.65</v>
      </c>
      <c r="F18" s="49">
        <v>2782749.22</v>
      </c>
      <c r="G18" s="48">
        <v>12384577.41</v>
      </c>
      <c r="H18" s="50">
        <v>0</v>
      </c>
      <c r="I18" s="44"/>
    </row>
    <row r="19" spans="1:14" ht="15.75" customHeight="1" x14ac:dyDescent="0.25">
      <c r="A19" s="45" t="s">
        <v>29</v>
      </c>
      <c r="B19" s="46">
        <v>34582</v>
      </c>
      <c r="C19" s="47">
        <v>30</v>
      </c>
      <c r="D19" s="40">
        <v>56718</v>
      </c>
      <c r="E19" s="48">
        <v>9176133.7100000009</v>
      </c>
      <c r="F19" s="49">
        <v>1972868.76</v>
      </c>
      <c r="G19" s="48">
        <v>9098891.5</v>
      </c>
      <c r="H19" s="50">
        <v>0</v>
      </c>
      <c r="I19" s="44"/>
    </row>
    <row r="20" spans="1:14" ht="15.75" customHeight="1" x14ac:dyDescent="0.25">
      <c r="A20" s="52" t="s">
        <v>30</v>
      </c>
      <c r="B20" s="53">
        <v>34607</v>
      </c>
      <c r="C20" s="47">
        <v>30</v>
      </c>
      <c r="D20" s="54">
        <v>17298</v>
      </c>
      <c r="E20" s="55">
        <v>1835101.29</v>
      </c>
      <c r="F20" s="56">
        <v>394546.78</v>
      </c>
      <c r="G20" s="55">
        <v>1565881.48</v>
      </c>
      <c r="H20" s="57">
        <v>0</v>
      </c>
      <c r="I20" s="44"/>
    </row>
    <row r="21" spans="1:14" ht="15.75" customHeight="1" x14ac:dyDescent="0.25">
      <c r="A21" s="52" t="s">
        <v>31</v>
      </c>
      <c r="B21" s="53">
        <v>34696</v>
      </c>
      <c r="C21" s="47">
        <v>30</v>
      </c>
      <c r="D21" s="54">
        <v>54636</v>
      </c>
      <c r="E21" s="55">
        <v>6565728.8899999997</v>
      </c>
      <c r="F21" s="56">
        <v>1411631.72</v>
      </c>
      <c r="G21" s="55">
        <v>6579141.2699999996</v>
      </c>
      <c r="H21" s="57">
        <v>0</v>
      </c>
      <c r="I21" s="44"/>
    </row>
    <row r="22" spans="1:14" ht="15.75" customHeight="1" thickBot="1" x14ac:dyDescent="0.3">
      <c r="A22" s="58" t="s">
        <v>32</v>
      </c>
      <c r="B22" s="59">
        <v>41153</v>
      </c>
      <c r="C22" s="47">
        <v>30</v>
      </c>
      <c r="D22" s="54">
        <v>93817</v>
      </c>
      <c r="E22" s="55">
        <v>17997460.890000001</v>
      </c>
      <c r="F22" s="56">
        <v>3869454.11</v>
      </c>
      <c r="G22" s="55">
        <v>15134608.09</v>
      </c>
      <c r="H22" s="57">
        <v>0</v>
      </c>
      <c r="I22" s="44"/>
    </row>
    <row r="23" spans="1:14" ht="18" customHeight="1" thickBot="1" x14ac:dyDescent="0.3">
      <c r="A23" s="60" t="s">
        <v>33</v>
      </c>
      <c r="B23" s="61" t="s">
        <v>1</v>
      </c>
      <c r="C23" s="62"/>
      <c r="D23" s="63">
        <v>1291139</v>
      </c>
      <c r="E23" s="64">
        <v>176163119.28</v>
      </c>
      <c r="F23" s="64">
        <v>37875070.600000001</v>
      </c>
      <c r="G23" s="65">
        <v>168218035.05000001</v>
      </c>
      <c r="H23" s="64">
        <v>0</v>
      </c>
      <c r="I23" s="44"/>
    </row>
    <row r="24" spans="1:14" ht="13.2" x14ac:dyDescent="0.25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 ht="13.8" x14ac:dyDescent="0.3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 ht="13.2" x14ac:dyDescent="0.25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2" customHeight="1" x14ac:dyDescent="0.2">
      <c r="A27" s="1" t="s">
        <v>0</v>
      </c>
      <c r="B27" s="2"/>
      <c r="C27" s="3"/>
      <c r="D27" s="3"/>
      <c r="E27" s="3"/>
      <c r="F27" s="5"/>
    </row>
    <row r="28" spans="1:14" s="8" customFormat="1" ht="16.2" customHeight="1" x14ac:dyDescent="0.2">
      <c r="A28" s="1" t="s">
        <v>34</v>
      </c>
      <c r="B28" s="2"/>
      <c r="C28" s="3"/>
      <c r="D28" s="3"/>
      <c r="E28" s="3"/>
      <c r="F28" s="5"/>
    </row>
    <row r="29" spans="1:14" s="8" customFormat="1" ht="16.2" customHeight="1" x14ac:dyDescent="0.2">
      <c r="A29" s="1" t="s">
        <v>35</v>
      </c>
      <c r="C29" s="78" t="s">
        <v>36</v>
      </c>
      <c r="D29" s="3"/>
      <c r="E29" s="3"/>
      <c r="F29" s="79"/>
    </row>
    <row r="30" spans="1:14" ht="12.6" x14ac:dyDescent="0.25">
      <c r="A30" s="14"/>
      <c r="B30" s="15" t="s">
        <v>1</v>
      </c>
      <c r="C30" s="80"/>
      <c r="D30" s="17"/>
      <c r="E30" s="14"/>
      <c r="F30" s="81"/>
    </row>
    <row r="31" spans="1:14" ht="12.6" thickBot="1" x14ac:dyDescent="0.25">
      <c r="A31" s="14"/>
      <c r="B31" s="15"/>
      <c r="C31" s="14"/>
      <c r="D31" s="14"/>
      <c r="E31" s="14"/>
      <c r="F31" s="81" t="s">
        <v>37</v>
      </c>
    </row>
    <row r="32" spans="1:14" ht="14.25" customHeight="1" x14ac:dyDescent="0.25">
      <c r="A32" s="39" t="s">
        <v>38</v>
      </c>
      <c r="B32" s="24" t="s">
        <v>6</v>
      </c>
      <c r="C32" s="39" t="s">
        <v>39</v>
      </c>
      <c r="D32" s="39" t="s">
        <v>39</v>
      </c>
      <c r="E32" s="39" t="s">
        <v>39</v>
      </c>
      <c r="F32" s="81"/>
    </row>
    <row r="33" spans="1:10" ht="14.25" customHeight="1" thickBot="1" x14ac:dyDescent="0.3">
      <c r="A33" s="82" t="s">
        <v>11</v>
      </c>
      <c r="B33" s="31" t="s">
        <v>12</v>
      </c>
      <c r="C33" s="33" t="s">
        <v>14</v>
      </c>
      <c r="D33" s="82" t="s">
        <v>40</v>
      </c>
      <c r="E33" s="33" t="s">
        <v>41</v>
      </c>
      <c r="F33" s="81"/>
    </row>
    <row r="34" spans="1:10" ht="15.75" customHeight="1" x14ac:dyDescent="0.25">
      <c r="A34" s="37" t="s">
        <v>18</v>
      </c>
      <c r="B34" s="38">
        <v>35342</v>
      </c>
      <c r="C34" s="83">
        <v>485647</v>
      </c>
      <c r="D34" s="83">
        <v>40655809.990000002</v>
      </c>
      <c r="E34" s="83">
        <v>8740999.0999999996</v>
      </c>
      <c r="F34" s="84"/>
    </row>
    <row r="35" spans="1:10" ht="15.75" customHeight="1" x14ac:dyDescent="0.25">
      <c r="A35" s="45" t="s">
        <v>19</v>
      </c>
      <c r="B35" s="46">
        <v>36880</v>
      </c>
      <c r="C35" s="85">
        <v>941016</v>
      </c>
      <c r="D35" s="85">
        <v>72892413.590000004</v>
      </c>
      <c r="E35" s="85">
        <v>15671868.85</v>
      </c>
      <c r="F35" s="84"/>
      <c r="G35" s="86"/>
    </row>
    <row r="36" spans="1:10" ht="15.75" customHeight="1" x14ac:dyDescent="0.25">
      <c r="A36" s="45" t="s">
        <v>20</v>
      </c>
      <c r="B36" s="46">
        <v>34524</v>
      </c>
      <c r="C36" s="85">
        <v>797729</v>
      </c>
      <c r="D36" s="85">
        <v>129811398.18000001</v>
      </c>
      <c r="E36" s="85">
        <v>27909450.5</v>
      </c>
      <c r="F36" s="84"/>
    </row>
    <row r="37" spans="1:10" ht="15.75" customHeight="1" x14ac:dyDescent="0.25">
      <c r="A37" s="45" t="s">
        <v>21</v>
      </c>
      <c r="B37" s="46">
        <v>34474</v>
      </c>
      <c r="C37" s="85">
        <v>0</v>
      </c>
      <c r="D37" s="85">
        <v>-2655.59</v>
      </c>
      <c r="E37" s="85">
        <v>-570.95000000000005</v>
      </c>
      <c r="F37" s="84"/>
    </row>
    <row r="38" spans="1:10" ht="15.75" customHeight="1" x14ac:dyDescent="0.25">
      <c r="A38" s="45" t="s">
        <v>22</v>
      </c>
      <c r="B38" s="46">
        <v>38127</v>
      </c>
      <c r="C38" s="85">
        <v>523729</v>
      </c>
      <c r="D38" s="85">
        <v>44722426.549999997</v>
      </c>
      <c r="E38" s="85">
        <v>9615321.6699999999</v>
      </c>
      <c r="F38" s="84"/>
    </row>
    <row r="39" spans="1:10" ht="15.75" customHeight="1" x14ac:dyDescent="0.25">
      <c r="A39" s="45" t="s">
        <v>23</v>
      </c>
      <c r="B39" s="46">
        <v>41438</v>
      </c>
      <c r="C39" s="85">
        <v>1178731</v>
      </c>
      <c r="D39" s="85">
        <v>153708541.93000001</v>
      </c>
      <c r="E39" s="85">
        <v>33047336.539999999</v>
      </c>
      <c r="F39" s="84"/>
    </row>
    <row r="40" spans="1:10" ht="15.75" customHeight="1" x14ac:dyDescent="0.25">
      <c r="A40" s="52" t="s">
        <v>24</v>
      </c>
      <c r="B40" s="53">
        <v>34909</v>
      </c>
      <c r="C40" s="87">
        <v>91576</v>
      </c>
      <c r="D40" s="87">
        <v>10190106.41</v>
      </c>
      <c r="E40" s="87">
        <v>2190872.88</v>
      </c>
      <c r="F40" s="88"/>
    </row>
    <row r="41" spans="1:10" ht="15.75" customHeight="1" x14ac:dyDescent="0.25">
      <c r="A41" s="52" t="s">
        <v>25</v>
      </c>
      <c r="B41" s="53">
        <v>38495</v>
      </c>
      <c r="C41" s="87">
        <v>1485522</v>
      </c>
      <c r="D41" s="87">
        <v>221407139.59</v>
      </c>
      <c r="E41" s="87">
        <v>47602535.049999997</v>
      </c>
      <c r="F41" s="17"/>
    </row>
    <row r="42" spans="1:10" ht="15.75" customHeight="1" x14ac:dyDescent="0.25">
      <c r="A42" s="52" t="s">
        <v>26</v>
      </c>
      <c r="B42" s="53">
        <v>41979</v>
      </c>
      <c r="C42" s="87">
        <v>1721560</v>
      </c>
      <c r="D42" s="87">
        <v>231911010.84999999</v>
      </c>
      <c r="E42" s="87">
        <v>49860867.299999997</v>
      </c>
      <c r="F42" s="17"/>
    </row>
    <row r="43" spans="1:10" ht="15.75" customHeight="1" x14ac:dyDescent="0.25">
      <c r="A43" s="45" t="s">
        <v>27</v>
      </c>
      <c r="B43" s="46">
        <v>39218</v>
      </c>
      <c r="C43" s="85">
        <v>219713</v>
      </c>
      <c r="D43" s="85">
        <v>26350651.579999998</v>
      </c>
      <c r="E43" s="85">
        <v>5665390.0499999998</v>
      </c>
      <c r="F43" s="17"/>
    </row>
    <row r="44" spans="1:10" ht="15.75" customHeight="1" x14ac:dyDescent="0.25">
      <c r="A44" s="45" t="s">
        <v>28</v>
      </c>
      <c r="B44" s="46">
        <v>34552</v>
      </c>
      <c r="C44" s="85">
        <v>677394</v>
      </c>
      <c r="D44" s="85">
        <v>92532465.599999994</v>
      </c>
      <c r="E44" s="85">
        <v>19894480.129999999</v>
      </c>
      <c r="F44" s="89"/>
    </row>
    <row r="45" spans="1:10" ht="15.75" customHeight="1" x14ac:dyDescent="0.25">
      <c r="A45" s="45" t="s">
        <v>29</v>
      </c>
      <c r="B45" s="46">
        <v>34582</v>
      </c>
      <c r="C45" s="85">
        <v>636011</v>
      </c>
      <c r="D45" s="85">
        <v>69461456.430000007</v>
      </c>
      <c r="E45" s="85">
        <v>14934213.199999999</v>
      </c>
      <c r="F45" s="89"/>
      <c r="H45" s="90"/>
    </row>
    <row r="46" spans="1:10" ht="16.5" customHeight="1" x14ac:dyDescent="0.25">
      <c r="A46" s="52" t="s">
        <v>30</v>
      </c>
      <c r="B46" s="53">
        <v>34607</v>
      </c>
      <c r="C46" s="87">
        <v>152622</v>
      </c>
      <c r="D46" s="87">
        <v>13440729.23</v>
      </c>
      <c r="E46" s="87">
        <v>2889756.8</v>
      </c>
      <c r="F46" s="17"/>
      <c r="H46" s="91"/>
      <c r="I46" s="91"/>
      <c r="J46" s="91"/>
    </row>
    <row r="47" spans="1:10" ht="15.75" customHeight="1" x14ac:dyDescent="0.25">
      <c r="A47" s="52" t="s">
        <v>31</v>
      </c>
      <c r="B47" s="53">
        <v>34696</v>
      </c>
      <c r="C47" s="87">
        <v>447008</v>
      </c>
      <c r="D47" s="87">
        <v>46495746.68</v>
      </c>
      <c r="E47" s="87">
        <v>9996585.5500000007</v>
      </c>
      <c r="F47" s="17"/>
      <c r="H47" s="92"/>
      <c r="I47" s="92"/>
      <c r="J47" s="92"/>
    </row>
    <row r="48" spans="1:10" ht="15.75" customHeight="1" thickBot="1" x14ac:dyDescent="0.3">
      <c r="A48" s="58" t="s">
        <v>32</v>
      </c>
      <c r="B48" s="59">
        <v>41153</v>
      </c>
      <c r="C48" s="87">
        <v>766944</v>
      </c>
      <c r="D48" s="87">
        <v>132444611.36</v>
      </c>
      <c r="E48" s="87">
        <v>28475591.379999999</v>
      </c>
      <c r="F48" s="17"/>
      <c r="H48" s="92"/>
      <c r="I48" s="92"/>
      <c r="J48" s="92"/>
    </row>
    <row r="49" spans="1:10" ht="18" customHeight="1" thickBot="1" x14ac:dyDescent="0.3">
      <c r="A49" s="60" t="s">
        <v>33</v>
      </c>
      <c r="B49" s="93"/>
      <c r="C49" s="63">
        <v>10125202</v>
      </c>
      <c r="D49" s="64">
        <f>SUM(D34:D48)</f>
        <v>1286021852.3800001</v>
      </c>
      <c r="E49" s="64">
        <f>SUM(E34:E48)</f>
        <v>276494698.05000001</v>
      </c>
      <c r="F49" s="89"/>
      <c r="H49" s="91"/>
      <c r="I49" s="91"/>
      <c r="J49" s="94"/>
    </row>
    <row r="50" spans="1:10" ht="13.2" x14ac:dyDescent="0.25">
      <c r="A50" s="95" t="s">
        <v>42</v>
      </c>
      <c r="B50" s="96"/>
      <c r="C50" s="97">
        <v>13698068</v>
      </c>
      <c r="D50" s="97">
        <v>1264157450</v>
      </c>
      <c r="E50" s="98">
        <v>271793852</v>
      </c>
      <c r="F50" s="17"/>
      <c r="H50" s="91"/>
      <c r="I50" s="91"/>
      <c r="J50" s="91"/>
    </row>
    <row r="51" spans="1:10" ht="13.2" x14ac:dyDescent="0.25">
      <c r="A51" s="99" t="s">
        <v>43</v>
      </c>
      <c r="B51" s="100"/>
      <c r="C51" s="101">
        <f>C49-C50</f>
        <v>-3572866</v>
      </c>
      <c r="D51" s="101">
        <f>D49-D50</f>
        <v>21864402.380000114</v>
      </c>
      <c r="E51" s="102">
        <f>E49-E50</f>
        <v>4700846.0500000119</v>
      </c>
      <c r="H51" s="91"/>
      <c r="I51" s="91"/>
      <c r="J51" s="91"/>
    </row>
    <row r="52" spans="1:10" x14ac:dyDescent="0.2">
      <c r="A52" s="103"/>
      <c r="B52" s="104"/>
      <c r="C52" s="105">
        <f>C51/C50</f>
        <v>-0.26082992141665523</v>
      </c>
      <c r="D52" s="106">
        <f>D51/D50</f>
        <v>1.729563226479432E-2</v>
      </c>
      <c r="E52" s="107">
        <f>E51/E50</f>
        <v>1.7295630550171578E-2</v>
      </c>
    </row>
    <row r="53" spans="1:10" ht="13.2" x14ac:dyDescent="0.25">
      <c r="A53" s="44"/>
      <c r="B53" s="44"/>
      <c r="C53" s="44"/>
      <c r="D53" s="44"/>
      <c r="E53" s="44"/>
    </row>
    <row r="54" spans="1:10" ht="13.2" x14ac:dyDescent="0.25">
      <c r="A54" s="95" t="s">
        <v>44</v>
      </c>
      <c r="B54" s="96"/>
      <c r="C54" s="97">
        <v>17381519</v>
      </c>
      <c r="D54" s="97">
        <v>1551687275</v>
      </c>
      <c r="E54" s="98">
        <v>333612764</v>
      </c>
      <c r="H54" s="44"/>
      <c r="I54" s="44"/>
      <c r="J54" s="44"/>
    </row>
    <row r="55" spans="1:10" ht="13.2" x14ac:dyDescent="0.25">
      <c r="A55" s="99" t="s">
        <v>45</v>
      </c>
      <c r="B55" s="100"/>
      <c r="C55" s="101">
        <f>C49-C54</f>
        <v>-7256317</v>
      </c>
      <c r="D55" s="101">
        <f>D49-D54</f>
        <v>-265665422.61999989</v>
      </c>
      <c r="E55" s="102">
        <f>E49-E54</f>
        <v>-57118065.949999988</v>
      </c>
      <c r="H55" s="44"/>
      <c r="I55" s="44"/>
      <c r="J55" s="44"/>
    </row>
    <row r="56" spans="1:10" ht="13.2" x14ac:dyDescent="0.25">
      <c r="A56" s="103"/>
      <c r="B56" s="104"/>
      <c r="C56" s="105">
        <f>C55/C54</f>
        <v>-0.41747312188307595</v>
      </c>
      <c r="D56" s="105">
        <f>D55/D54</f>
        <v>-0.1712106729882153</v>
      </c>
      <c r="E56" s="108">
        <f>E55/E54</f>
        <v>-0.17121067331224768</v>
      </c>
      <c r="H56" s="44"/>
      <c r="I56" s="44"/>
      <c r="J56" s="44"/>
    </row>
    <row r="57" spans="1:10" ht="13.2" x14ac:dyDescent="0.25">
      <c r="H57" s="44"/>
      <c r="I57" s="44"/>
      <c r="J57" s="44"/>
    </row>
    <row r="58" spans="1:10" ht="13.2" x14ac:dyDescent="0.25">
      <c r="H58" s="44"/>
      <c r="I58" s="44"/>
      <c r="J58" s="44"/>
    </row>
    <row r="59" spans="1:10" ht="13.2" x14ac:dyDescent="0.25">
      <c r="H59" s="44"/>
      <c r="I59" s="44"/>
      <c r="J59" s="44"/>
    </row>
    <row r="60" spans="1:10" ht="13.2" x14ac:dyDescent="0.25">
      <c r="H60" s="44"/>
      <c r="I60" s="44"/>
      <c r="J60" s="44"/>
    </row>
    <row r="61" spans="1:10" ht="13.2" x14ac:dyDescent="0.25">
      <c r="H61" s="44"/>
      <c r="I61" s="44"/>
      <c r="J61" s="44"/>
    </row>
    <row r="62" spans="1:10" ht="13.2" x14ac:dyDescent="0.25">
      <c r="H62" s="44"/>
      <c r="I62" s="44"/>
      <c r="J62" s="44"/>
    </row>
    <row r="63" spans="1:10" ht="13.2" x14ac:dyDescent="0.25">
      <c r="H63" s="44"/>
      <c r="I63" s="44"/>
      <c r="J63" s="44"/>
    </row>
  </sheetData>
  <printOptions horizontalCentered="1"/>
  <pageMargins left="0" right="0" top="1" bottom="1" header="0.5" footer="0.5"/>
  <pageSetup scale="74" orientation="portrait" r:id="rId1"/>
  <headerFooter alignWithMargins="0">
    <oddHeader>&amp;R&amp;"Arial,Bold"&amp;20Page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2021-05-17T20:15:31Z</dcterms:created>
  <dcterms:modified xsi:type="dcterms:W3CDTF">2021-08-23T19:59:42Z</dcterms:modified>
</cp:coreProperties>
</file>