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<sst xmlns="http://schemas.openxmlformats.org/spreadsheetml/2006/main" count="610" uniqueCount="56">
  <si>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</si>
  <si>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</si>
  <si>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</si>
  <si>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</si>
  <si>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</si>
  <si>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</si>
  <si>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</si>
  <si>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</si>
  <si>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</si>
  <si>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</si>
  <si>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</si>
  <si>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</si>
  <si>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</si>
  <si>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</si>
  <si>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</si>
  <si>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</si>
  <si>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</si>
  <si>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</si>
  <si>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</si>
  <si>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</si>
  <si>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</si>
  <si>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</si>
  <si>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</si>
  <si>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</si>
  <si>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</si>
  <si>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</si>
  <si>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</si>
  <si>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</si>
  <si>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</si>
  <si>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</si>
  <si>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</si>
  <si>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</si>
  <si>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</si>
  <si>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</si>
  <si>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</si>
  <si>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</si>
  <si>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</si>
  <si>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</si>
  <si>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</si>
  <si>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</si>
  <si>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</si>
  <si>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</si>
  <si>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</si>
  <si>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</si>
  <si>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</si>
  <si>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</si>
  <si>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</si>
  <si>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</si>
  <si>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</si>
  <si>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</si>
  <si>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</si>
  <si>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</si>
  <si>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</si>
  <si>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</si>
  <si>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</si>
  <si>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>GRAND TOTALS FISCAL YEAR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</si>
</sst>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0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view="pageLayout" workbookViewId="0" topLeftCell="A301">
      <selection activeCell="G317" sqref="G317"/>
    </sheetView>
  </sheetViews>
  <sheetFormatPr defaultColWidth="9.140625" defaultRowHeight="12.75"/>
  <cols>
    <col min="4" max="5" width="15.421875" style="0" bestFit="1" customWidth="1"/>
    <col min="6" max="6" width="14.00390625" style="0" bestFit="1" customWidth="1"/>
    <col min="7" max="7" width="15.421875" style="0" bestFit="1" customWidth="1"/>
  </cols>
  <sheetData>
    <row r="1" spans="1:8" ht="13.5" thickBot="1">
      <c r="A1" s="10" t="s">
        <v>22</v>
      </c>
      <c r="B1" s="10"/>
      <c r="G1" s="10"/>
      <c r="H1" s="10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4" t="s">
        <v>10</v>
      </c>
      <c r="H2" s="10"/>
    </row>
    <row r="3" spans="1:7" ht="13.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2" t="s">
        <v>11</v>
      </c>
    </row>
    <row r="4" spans="1:7" ht="13.5" thickTop="1">
      <c r="A4" s="3" t="s">
        <v>12</v>
      </c>
      <c r="B4" s="3">
        <v>63</v>
      </c>
      <c r="C4" s="3">
        <v>19</v>
      </c>
      <c r="D4" s="21">
        <v>1096506</v>
      </c>
      <c r="E4" s="21">
        <v>690868.3</v>
      </c>
      <c r="F4" s="21">
        <f>SUM(D4-E4)</f>
        <v>405637.69999999995</v>
      </c>
      <c r="G4" s="21">
        <v>105466.08</v>
      </c>
    </row>
    <row r="5" spans="1:7" ht="12.75">
      <c r="A5" s="3" t="s">
        <v>13</v>
      </c>
      <c r="B5" s="3">
        <v>45</v>
      </c>
      <c r="C5" s="3">
        <v>15</v>
      </c>
      <c r="D5" s="21">
        <v>705839</v>
      </c>
      <c r="E5" s="21">
        <v>466780.9</v>
      </c>
      <c r="F5" s="21">
        <f>SUM(D5-E5)</f>
        <v>239058.09999999998</v>
      </c>
      <c r="G5" s="21">
        <v>62155.46</v>
      </c>
    </row>
    <row r="6" spans="1:7" ht="15">
      <c r="A6" s="4" t="s">
        <v>14</v>
      </c>
      <c r="B6" s="4">
        <v>406</v>
      </c>
      <c r="C6" s="4">
        <v>9</v>
      </c>
      <c r="D6" s="22">
        <v>14602876.65</v>
      </c>
      <c r="E6" s="22">
        <v>9795067.15</v>
      </c>
      <c r="F6" s="22">
        <f>SUM(D6-E6)</f>
        <v>4807809.5</v>
      </c>
      <c r="G6" s="22">
        <v>1562539.41</v>
      </c>
    </row>
    <row r="7" spans="1:7" ht="12.75">
      <c r="A7" s="3" t="s">
        <v>15</v>
      </c>
      <c r="B7" s="3">
        <f aca="true" t="shared" si="0" ref="B7:G7">SUM(B4:B6)</f>
        <v>514</v>
      </c>
      <c r="C7" s="3">
        <f t="shared" si="0"/>
        <v>43</v>
      </c>
      <c r="D7" s="21">
        <f t="shared" si="0"/>
        <v>16405221.65</v>
      </c>
      <c r="E7" s="21">
        <f t="shared" si="0"/>
        <v>10952716.350000001</v>
      </c>
      <c r="F7" s="21">
        <f t="shared" si="0"/>
        <v>5452505.3</v>
      </c>
      <c r="G7" s="21">
        <f t="shared" si="0"/>
        <v>1730160.95</v>
      </c>
    </row>
    <row r="8" spans="1:7" ht="12.75">
      <c r="A8" s="3"/>
      <c r="B8" s="3"/>
      <c r="C8" s="3"/>
      <c r="D8" s="21"/>
      <c r="E8" s="21"/>
      <c r="F8" s="21"/>
      <c r="G8" s="21"/>
    </row>
    <row r="11" spans="1:2" ht="13.5" thickBot="1">
      <c r="A11" s="10" t="s">
        <v>23</v>
      </c>
      <c r="B11" s="10"/>
    </row>
    <row r="12" spans="1:7" ht="13.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1" t="s">
        <v>10</v>
      </c>
    </row>
    <row r="13" spans="1:7" ht="13.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2" t="s">
        <v>11</v>
      </c>
    </row>
    <row r="14" spans="1:7" ht="13.5" thickTop="1">
      <c r="A14" s="3" t="s">
        <v>12</v>
      </c>
      <c r="B14" s="3">
        <v>39</v>
      </c>
      <c r="C14" s="3">
        <v>13</v>
      </c>
      <c r="D14" s="21">
        <v>491281.5</v>
      </c>
      <c r="E14" s="21">
        <v>293546.65</v>
      </c>
      <c r="F14" s="21">
        <f>SUM(D14-E14)</f>
        <v>197734.84999999998</v>
      </c>
      <c r="G14" s="21">
        <v>51411.33</v>
      </c>
    </row>
    <row r="15" spans="1:7" ht="12.75">
      <c r="A15" s="3" t="s">
        <v>13</v>
      </c>
      <c r="B15" s="3">
        <v>31</v>
      </c>
      <c r="C15" s="3">
        <v>9</v>
      </c>
      <c r="D15" s="21">
        <v>179427.75</v>
      </c>
      <c r="E15" s="21">
        <v>107619.9</v>
      </c>
      <c r="F15" s="21">
        <f>SUM(D15-E15)</f>
        <v>71807.85</v>
      </c>
      <c r="G15" s="21">
        <v>18670.16</v>
      </c>
    </row>
    <row r="16" spans="1:7" ht="15">
      <c r="A16" s="4" t="s">
        <v>14</v>
      </c>
      <c r="B16" s="4">
        <v>70</v>
      </c>
      <c r="C16" s="4">
        <v>2</v>
      </c>
      <c r="D16" s="22">
        <v>2388957.25</v>
      </c>
      <c r="E16" s="22">
        <v>1552281.25</v>
      </c>
      <c r="F16" s="23">
        <f>SUM(D16-E16)</f>
        <v>836676</v>
      </c>
      <c r="G16" s="22">
        <v>271920</v>
      </c>
    </row>
    <row r="17" spans="1:7" ht="12.75">
      <c r="A17" s="3" t="s">
        <v>15</v>
      </c>
      <c r="B17" s="3">
        <f aca="true" t="shared" si="1" ref="B17:G17">SUM(B14:B16)</f>
        <v>140</v>
      </c>
      <c r="C17" s="3">
        <f t="shared" si="1"/>
        <v>24</v>
      </c>
      <c r="D17" s="21">
        <f t="shared" si="1"/>
        <v>3059666.5</v>
      </c>
      <c r="E17" s="21">
        <f t="shared" si="1"/>
        <v>1953447.8</v>
      </c>
      <c r="F17" s="21">
        <f t="shared" si="1"/>
        <v>1106218.7</v>
      </c>
      <c r="G17" s="21">
        <f t="shared" si="1"/>
        <v>342001.49</v>
      </c>
    </row>
    <row r="20" spans="1:2" ht="13.5" thickBot="1">
      <c r="A20" s="10" t="s">
        <v>24</v>
      </c>
      <c r="B20" s="10"/>
    </row>
    <row r="21" spans="1:7" ht="13.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1" t="s">
        <v>10</v>
      </c>
    </row>
    <row r="22" spans="1:7" ht="13.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2" t="s">
        <v>11</v>
      </c>
    </row>
    <row r="23" spans="1:7" ht="13.5" thickTop="1">
      <c r="A23" s="3" t="s">
        <v>12</v>
      </c>
      <c r="B23" s="3">
        <v>41</v>
      </c>
      <c r="C23" s="3">
        <v>14</v>
      </c>
      <c r="D23" s="1">
        <v>606259.75</v>
      </c>
      <c r="E23" s="1">
        <v>364074.2</v>
      </c>
      <c r="F23" s="1">
        <f>SUM(D23-E23)</f>
        <v>242185.55</v>
      </c>
      <c r="G23" s="1">
        <v>62968.58</v>
      </c>
    </row>
    <row r="24" spans="1:7" ht="12.75">
      <c r="A24" s="3" t="s">
        <v>13</v>
      </c>
      <c r="B24" s="3">
        <v>30</v>
      </c>
      <c r="C24" s="3">
        <v>10</v>
      </c>
      <c r="D24" s="1">
        <v>239632.25</v>
      </c>
      <c r="E24" s="1">
        <v>145119.95</v>
      </c>
      <c r="F24" s="1">
        <f>SUM(D24-E24)</f>
        <v>94512.29999999999</v>
      </c>
      <c r="G24" s="1">
        <v>24573.4</v>
      </c>
    </row>
    <row r="25" spans="1:7" ht="15">
      <c r="A25" s="4" t="s">
        <v>14</v>
      </c>
      <c r="B25" s="4">
        <v>90</v>
      </c>
      <c r="C25" s="4">
        <v>3</v>
      </c>
      <c r="D25" s="2">
        <v>2596000.5</v>
      </c>
      <c r="E25" s="2">
        <v>1613393.7</v>
      </c>
      <c r="F25" s="2">
        <f>SUM(D25-E25)</f>
        <v>982606.8</v>
      </c>
      <c r="G25" s="2">
        <v>319347.53</v>
      </c>
    </row>
    <row r="26" spans="1:7" ht="12.75">
      <c r="A26" s="3" t="s">
        <v>15</v>
      </c>
      <c r="B26" s="3">
        <f aca="true" t="shared" si="2" ref="B26:G26">SUM(B23:B25)</f>
        <v>161</v>
      </c>
      <c r="C26" s="3">
        <f t="shared" si="2"/>
        <v>27</v>
      </c>
      <c r="D26" s="1">
        <f t="shared" si="2"/>
        <v>3441892.5</v>
      </c>
      <c r="E26" s="1">
        <f t="shared" si="2"/>
        <v>2122587.85</v>
      </c>
      <c r="F26" s="1">
        <f t="shared" si="2"/>
        <v>1319304.65</v>
      </c>
      <c r="G26" s="1">
        <f t="shared" si="2"/>
        <v>406889.51</v>
      </c>
    </row>
    <row r="27" spans="1:7" ht="12.75">
      <c r="A27" s="3"/>
      <c r="B27" s="3"/>
      <c r="C27" s="3"/>
      <c r="D27" s="1"/>
      <c r="E27" s="1"/>
      <c r="F27" s="1"/>
      <c r="G27" s="1"/>
    </row>
    <row r="30" spans="1:2" ht="13.5" thickBot="1">
      <c r="A30" s="10" t="s">
        <v>25</v>
      </c>
      <c r="B30" s="10"/>
    </row>
    <row r="31" spans="1:7" ht="13.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1" t="s">
        <v>10</v>
      </c>
    </row>
    <row r="32" spans="1:7" ht="13.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2" t="s">
        <v>11</v>
      </c>
    </row>
    <row r="33" spans="1:7" ht="13.5" thickTop="1">
      <c r="A33" s="3" t="s">
        <v>12</v>
      </c>
      <c r="B33" s="3">
        <v>102</v>
      </c>
      <c r="C33" s="3">
        <v>31</v>
      </c>
      <c r="D33" s="1">
        <v>1097924.75</v>
      </c>
      <c r="E33" s="1">
        <v>630637.2</v>
      </c>
      <c r="F33" s="1">
        <f>SUM(D33-E33)</f>
        <v>467287.55000000005</v>
      </c>
      <c r="G33" s="1">
        <v>121495.49</v>
      </c>
    </row>
    <row r="34" spans="1:7" ht="12.75">
      <c r="A34" s="3" t="s">
        <v>13</v>
      </c>
      <c r="B34" s="3">
        <v>63</v>
      </c>
      <c r="C34" s="3">
        <v>21</v>
      </c>
      <c r="D34" s="1">
        <v>780722</v>
      </c>
      <c r="E34" s="1">
        <v>437371.7</v>
      </c>
      <c r="F34" s="1">
        <f>SUM(D34-E34)</f>
        <v>343350.3</v>
      </c>
      <c r="G34" s="1">
        <v>89271.58</v>
      </c>
    </row>
    <row r="35" spans="1:7" ht="12.75">
      <c r="A35" s="3" t="s">
        <v>16</v>
      </c>
      <c r="B35" s="3">
        <v>12</v>
      </c>
      <c r="C35" s="3">
        <v>1</v>
      </c>
      <c r="D35" s="1">
        <v>784925</v>
      </c>
      <c r="E35" s="1">
        <v>477880.3</v>
      </c>
      <c r="F35" s="1">
        <f>SUM(D35-E35)</f>
        <v>307044.7</v>
      </c>
      <c r="G35" s="1">
        <v>79831.7</v>
      </c>
    </row>
    <row r="36" spans="1:7" ht="15">
      <c r="A36" s="4" t="s">
        <v>14</v>
      </c>
      <c r="B36" s="4">
        <v>128</v>
      </c>
      <c r="C36" s="4">
        <v>5</v>
      </c>
      <c r="D36" s="2">
        <v>4018652.25</v>
      </c>
      <c r="E36" s="2">
        <v>2454261.9</v>
      </c>
      <c r="F36" s="2">
        <f>SUM(D36-E36)</f>
        <v>1564390.35</v>
      </c>
      <c r="G36" s="2">
        <v>508427.32</v>
      </c>
    </row>
    <row r="37" spans="1:7" ht="12.75">
      <c r="A37" s="3" t="s">
        <v>15</v>
      </c>
      <c r="B37" s="3">
        <f aca="true" t="shared" si="3" ref="B37:G37">SUM(B33:B36)</f>
        <v>305</v>
      </c>
      <c r="C37" s="3">
        <f t="shared" si="3"/>
        <v>58</v>
      </c>
      <c r="D37" s="1">
        <f t="shared" si="3"/>
        <v>6682224</v>
      </c>
      <c r="E37" s="1">
        <f t="shared" si="3"/>
        <v>4000151.0999999996</v>
      </c>
      <c r="F37" s="1">
        <f t="shared" si="3"/>
        <v>2682072.9000000004</v>
      </c>
      <c r="G37" s="1">
        <f t="shared" si="3"/>
        <v>799026.0900000001</v>
      </c>
    </row>
    <row r="41" spans="1:2" ht="13.5" thickBot="1">
      <c r="A41" s="10" t="s">
        <v>26</v>
      </c>
      <c r="B41" s="10"/>
    </row>
    <row r="42" spans="1:7" ht="13.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1" t="s">
        <v>10</v>
      </c>
    </row>
    <row r="43" spans="1:7" ht="13.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2" t="s">
        <v>11</v>
      </c>
    </row>
    <row r="44" spans="1:7" ht="13.5" thickTop="1">
      <c r="A44" s="3" t="s">
        <v>12</v>
      </c>
      <c r="B44" s="3">
        <v>205</v>
      </c>
      <c r="C44" s="3">
        <v>65</v>
      </c>
      <c r="D44" s="1">
        <v>4061835.8</v>
      </c>
      <c r="E44" s="1">
        <v>2465773.25</v>
      </c>
      <c r="F44" s="1">
        <f>SUM(D44-E44)</f>
        <v>1596062.5499999998</v>
      </c>
      <c r="G44" s="1">
        <v>414977.9</v>
      </c>
    </row>
    <row r="45" spans="1:7" ht="12.75">
      <c r="A45" s="3" t="s">
        <v>13</v>
      </c>
      <c r="B45" s="3">
        <v>127</v>
      </c>
      <c r="C45" s="3">
        <v>41</v>
      </c>
      <c r="D45" s="1">
        <v>1657904.25</v>
      </c>
      <c r="E45" s="1">
        <v>1013591.1</v>
      </c>
      <c r="F45" s="1">
        <f>SUM(D45-E45)</f>
        <v>644313.15</v>
      </c>
      <c r="G45" s="1">
        <v>167522.3</v>
      </c>
    </row>
    <row r="46" spans="1:7" ht="12.75">
      <c r="A46" s="3" t="s">
        <v>16</v>
      </c>
      <c r="B46" s="3">
        <v>9</v>
      </c>
      <c r="C46" s="3">
        <v>1</v>
      </c>
      <c r="D46" s="1">
        <v>110394.75</v>
      </c>
      <c r="E46" s="1">
        <v>76978.65</v>
      </c>
      <c r="F46" s="1">
        <f>SUM(D46-E46)</f>
        <v>33416.100000000006</v>
      </c>
      <c r="G46" s="1">
        <v>8688.28</v>
      </c>
    </row>
    <row r="47" spans="1:7" ht="15">
      <c r="A47" s="4" t="s">
        <v>14</v>
      </c>
      <c r="B47" s="4">
        <v>496</v>
      </c>
      <c r="C47" s="4">
        <v>14</v>
      </c>
      <c r="D47" s="2">
        <v>15831044.05</v>
      </c>
      <c r="E47" s="2">
        <v>9882378.6</v>
      </c>
      <c r="F47" s="2">
        <f>SUM(D47-E47)</f>
        <v>5948665.450000001</v>
      </c>
      <c r="G47" s="2">
        <v>1933317.98</v>
      </c>
    </row>
    <row r="48" spans="1:7" ht="12.75">
      <c r="A48" s="3" t="s">
        <v>15</v>
      </c>
      <c r="B48" s="13">
        <f aca="true" t="shared" si="4" ref="B48:G48">SUM(B44:B47)</f>
        <v>837</v>
      </c>
      <c r="C48" s="3">
        <f t="shared" si="4"/>
        <v>121</v>
      </c>
      <c r="D48" s="1">
        <f t="shared" si="4"/>
        <v>21661178.85</v>
      </c>
      <c r="E48" s="1">
        <f t="shared" si="4"/>
        <v>13438721.6</v>
      </c>
      <c r="F48" s="1">
        <f t="shared" si="4"/>
        <v>8222457.250000001</v>
      </c>
      <c r="G48" s="1">
        <f t="shared" si="4"/>
        <v>2524506.46</v>
      </c>
    </row>
    <row r="51" spans="1:2" ht="13.5" thickBot="1">
      <c r="A51" s="10" t="s">
        <v>27</v>
      </c>
      <c r="B51" s="10"/>
    </row>
    <row r="52" spans="1:7" ht="13.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1" t="s">
        <v>10</v>
      </c>
    </row>
    <row r="53" spans="1:7" ht="13.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2" t="s">
        <v>11</v>
      </c>
    </row>
    <row r="54" spans="1:7" ht="13.5" thickTop="1">
      <c r="A54" s="3" t="s">
        <v>12</v>
      </c>
      <c r="B54" s="3">
        <v>186</v>
      </c>
      <c r="C54" s="3">
        <v>62</v>
      </c>
      <c r="D54" s="1">
        <v>2728661.5</v>
      </c>
      <c r="E54" s="1">
        <v>1699785.5</v>
      </c>
      <c r="F54" s="1">
        <f>SUM(D54-E54)</f>
        <v>1028876</v>
      </c>
      <c r="G54" s="1">
        <v>267509.11</v>
      </c>
    </row>
    <row r="55" spans="1:7" ht="12.75">
      <c r="A55" s="3" t="s">
        <v>13</v>
      </c>
      <c r="B55" s="3">
        <v>86</v>
      </c>
      <c r="C55" s="3">
        <v>28</v>
      </c>
      <c r="D55" s="1">
        <v>1022739.4</v>
      </c>
      <c r="E55" s="1">
        <v>645149.05</v>
      </c>
      <c r="F55" s="1">
        <f>SUM(D55-E55)</f>
        <v>377590.35</v>
      </c>
      <c r="G55" s="1">
        <v>98173.96</v>
      </c>
    </row>
    <row r="56" spans="1:7" ht="15">
      <c r="A56" s="4" t="s">
        <v>14</v>
      </c>
      <c r="B56" s="4">
        <v>836</v>
      </c>
      <c r="C56" s="4">
        <v>21</v>
      </c>
      <c r="D56" s="2">
        <v>23421386</v>
      </c>
      <c r="E56" s="2">
        <v>15326458.1</v>
      </c>
      <c r="F56" s="2">
        <f>SUM(D56-E56)</f>
        <v>8094927.9</v>
      </c>
      <c r="G56" s="2">
        <v>2630854.38</v>
      </c>
    </row>
    <row r="57" spans="1:7" ht="12.75">
      <c r="A57" s="3" t="s">
        <v>15</v>
      </c>
      <c r="B57" s="13">
        <f aca="true" t="shared" si="5" ref="B57:G57">SUM(B54:B56)</f>
        <v>1108</v>
      </c>
      <c r="C57" s="3">
        <f t="shared" si="5"/>
        <v>111</v>
      </c>
      <c r="D57" s="1">
        <f t="shared" si="5"/>
        <v>27172786.9</v>
      </c>
      <c r="E57" s="1">
        <f t="shared" si="5"/>
        <v>17671392.65</v>
      </c>
      <c r="F57" s="1">
        <f t="shared" si="5"/>
        <v>9501394.25</v>
      </c>
      <c r="G57" s="1">
        <f t="shared" si="5"/>
        <v>2996537.4499999997</v>
      </c>
    </row>
    <row r="58" spans="1:7" ht="12.75">
      <c r="A58" s="3"/>
      <c r="B58" s="13"/>
      <c r="C58" s="3"/>
      <c r="D58" s="1"/>
      <c r="E58" s="1"/>
      <c r="F58" s="1"/>
      <c r="G58" s="1"/>
    </row>
    <row r="59" spans="1:7" ht="12.75">
      <c r="A59" s="3"/>
      <c r="B59" s="13"/>
      <c r="C59" s="3"/>
      <c r="D59" s="1"/>
      <c r="E59" s="1"/>
      <c r="F59" s="1"/>
      <c r="G59" s="1"/>
    </row>
    <row r="61" spans="1:2" ht="13.5" thickBot="1">
      <c r="A61" s="10" t="s">
        <v>28</v>
      </c>
      <c r="B61" s="10"/>
    </row>
    <row r="62" spans="1:7" ht="13.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1" t="s">
        <v>10</v>
      </c>
    </row>
    <row r="63" spans="1:7" ht="13.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2" t="s">
        <v>11</v>
      </c>
    </row>
    <row r="64" spans="1:7" ht="13.5" thickTop="1">
      <c r="A64" s="3" t="s">
        <v>12</v>
      </c>
      <c r="B64" s="3">
        <v>6</v>
      </c>
      <c r="C64" s="3">
        <v>2</v>
      </c>
      <c r="D64" s="1">
        <v>113075</v>
      </c>
      <c r="E64" s="1">
        <v>64999.15</v>
      </c>
      <c r="F64" s="1">
        <f>SUM(D64-E64)</f>
        <v>48075.85</v>
      </c>
      <c r="G64" s="1">
        <v>12499.74</v>
      </c>
    </row>
    <row r="65" spans="1:7" ht="15">
      <c r="A65" s="15" t="s">
        <v>13</v>
      </c>
      <c r="B65" s="4">
        <v>6</v>
      </c>
      <c r="C65" s="4">
        <v>2</v>
      </c>
      <c r="D65" s="2">
        <v>118725.25</v>
      </c>
      <c r="E65" s="2">
        <v>65313.1</v>
      </c>
      <c r="F65" s="2">
        <f>SUM(D65-E65)</f>
        <v>53412.15</v>
      </c>
      <c r="G65" s="2">
        <v>13887.2</v>
      </c>
    </row>
    <row r="66" spans="1:7" ht="12.75">
      <c r="A66" s="3" t="s">
        <v>15</v>
      </c>
      <c r="B66" s="3">
        <f aca="true" t="shared" si="6" ref="B66:G66">SUM(B64:B65)</f>
        <v>12</v>
      </c>
      <c r="C66" s="3">
        <f t="shared" si="6"/>
        <v>4</v>
      </c>
      <c r="D66" s="1">
        <f t="shared" si="6"/>
        <v>231800.25</v>
      </c>
      <c r="E66" s="1">
        <f t="shared" si="6"/>
        <v>130312.25</v>
      </c>
      <c r="F66" s="1">
        <f t="shared" si="6"/>
        <v>101488</v>
      </c>
      <c r="G66" s="1">
        <f t="shared" si="6"/>
        <v>26386.940000000002</v>
      </c>
    </row>
    <row r="67" spans="1:7" ht="12.75">
      <c r="A67" s="3"/>
      <c r="B67" s="3"/>
      <c r="C67" s="3"/>
      <c r="D67" s="1"/>
      <c r="E67" s="1"/>
      <c r="F67" s="1"/>
      <c r="G67" s="1"/>
    </row>
    <row r="70" spans="1:2" ht="13.5" thickBot="1">
      <c r="A70" s="10" t="s">
        <v>29</v>
      </c>
      <c r="B70" s="10"/>
    </row>
    <row r="71" spans="1:7" ht="13.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1" t="s">
        <v>10</v>
      </c>
    </row>
    <row r="72" spans="1:7" ht="13.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2" t="s">
        <v>11</v>
      </c>
    </row>
    <row r="73" spans="1:7" ht="13.5" thickTop="1">
      <c r="A73" s="3" t="s">
        <v>12</v>
      </c>
      <c r="B73" s="3">
        <v>12</v>
      </c>
      <c r="C73" s="3">
        <v>4</v>
      </c>
      <c r="D73" s="1">
        <v>208948.75</v>
      </c>
      <c r="E73" s="1">
        <v>131681.95</v>
      </c>
      <c r="F73" s="1">
        <f>SUM(D73-E73)</f>
        <v>77266.79999999999</v>
      </c>
      <c r="G73" s="1">
        <v>20089.45</v>
      </c>
    </row>
    <row r="74" spans="1:7" ht="12.75">
      <c r="A74" s="3" t="s">
        <v>13</v>
      </c>
      <c r="B74" s="3">
        <v>3</v>
      </c>
      <c r="C74" s="3">
        <v>1</v>
      </c>
      <c r="D74" s="1">
        <v>29690.25</v>
      </c>
      <c r="E74" s="1">
        <v>16944.75</v>
      </c>
      <c r="F74" s="1">
        <f>SUM(D74-E74)</f>
        <v>12745.5</v>
      </c>
      <c r="G74" s="1">
        <v>3313.84</v>
      </c>
    </row>
    <row r="75" spans="1:7" ht="15">
      <c r="A75" s="4" t="s">
        <v>14</v>
      </c>
      <c r="B75" s="4">
        <v>233</v>
      </c>
      <c r="C75" s="4">
        <v>5</v>
      </c>
      <c r="D75" s="2">
        <v>6711101.4</v>
      </c>
      <c r="E75" s="2">
        <v>4423333.1</v>
      </c>
      <c r="F75" s="2">
        <f>SUM(D75-E75)</f>
        <v>2287768.3000000007</v>
      </c>
      <c r="G75" s="2">
        <v>743525.45</v>
      </c>
    </row>
    <row r="76" spans="1:7" ht="12.75">
      <c r="A76" s="3" t="s">
        <v>15</v>
      </c>
      <c r="B76" s="3">
        <f aca="true" t="shared" si="7" ref="B76:G76">SUM(B73:B75)</f>
        <v>248</v>
      </c>
      <c r="C76" s="3">
        <f t="shared" si="7"/>
        <v>10</v>
      </c>
      <c r="D76" s="1">
        <f t="shared" si="7"/>
        <v>6949740.4</v>
      </c>
      <c r="E76" s="1">
        <f t="shared" si="7"/>
        <v>4571959.8</v>
      </c>
      <c r="F76" s="1">
        <f t="shared" si="7"/>
        <v>2377780.6000000006</v>
      </c>
      <c r="G76" s="1">
        <f t="shared" si="7"/>
        <v>766928.74</v>
      </c>
    </row>
    <row r="77" spans="1:7" ht="12.75">
      <c r="A77" s="3"/>
      <c r="B77" s="3"/>
      <c r="C77" s="3"/>
      <c r="D77" s="1"/>
      <c r="E77" s="1"/>
      <c r="F77" s="1"/>
      <c r="G77" s="1"/>
    </row>
    <row r="80" spans="1:2" ht="13.5" thickBot="1">
      <c r="A80" s="10" t="s">
        <v>30</v>
      </c>
      <c r="B80" s="10"/>
    </row>
    <row r="81" spans="1:7" ht="13.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1" t="s">
        <v>10</v>
      </c>
    </row>
    <row r="82" spans="1:7" ht="13.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2" t="s">
        <v>11</v>
      </c>
    </row>
    <row r="83" spans="1:7" ht="13.5" thickTop="1">
      <c r="A83" s="14" t="s">
        <v>12</v>
      </c>
      <c r="B83" s="14">
        <v>24</v>
      </c>
      <c r="C83" s="14">
        <v>6</v>
      </c>
      <c r="D83" s="16">
        <v>393153.25</v>
      </c>
      <c r="E83" s="16">
        <v>235395</v>
      </c>
      <c r="F83" s="1">
        <f>SUM(D83-E83)</f>
        <v>157758.25</v>
      </c>
      <c r="G83" s="16">
        <v>41017.31</v>
      </c>
    </row>
    <row r="84" spans="1:7" ht="12.75">
      <c r="A84" s="14" t="s">
        <v>13</v>
      </c>
      <c r="B84" s="14">
        <v>3</v>
      </c>
      <c r="C84" s="14">
        <v>1</v>
      </c>
      <c r="D84" s="16">
        <v>7352.25</v>
      </c>
      <c r="E84" s="16">
        <v>3873.5</v>
      </c>
      <c r="F84" s="1">
        <f>SUM(D84-E84)</f>
        <v>3478.75</v>
      </c>
      <c r="G84" s="16">
        <v>904.5</v>
      </c>
    </row>
    <row r="85" spans="1:7" ht="15">
      <c r="A85" s="17" t="s">
        <v>14</v>
      </c>
      <c r="B85" s="17">
        <v>20</v>
      </c>
      <c r="C85" s="17">
        <v>1</v>
      </c>
      <c r="D85" s="18">
        <v>676578.5</v>
      </c>
      <c r="E85" s="18">
        <v>434176.1</v>
      </c>
      <c r="F85" s="2">
        <f>SUM(D85-E85)</f>
        <v>242402.40000000002</v>
      </c>
      <c r="G85" s="18">
        <v>78780.84</v>
      </c>
    </row>
    <row r="86" spans="1:7" ht="12.75">
      <c r="A86" s="3" t="s">
        <v>15</v>
      </c>
      <c r="B86" s="14">
        <f aca="true" t="shared" si="8" ref="B86:G86">SUM(B83:B85)</f>
        <v>47</v>
      </c>
      <c r="C86" s="14">
        <f t="shared" si="8"/>
        <v>8</v>
      </c>
      <c r="D86" s="16">
        <f t="shared" si="8"/>
        <v>1077084</v>
      </c>
      <c r="E86" s="16">
        <f t="shared" si="8"/>
        <v>673444.6</v>
      </c>
      <c r="F86" s="16">
        <f t="shared" si="8"/>
        <v>403639.4</v>
      </c>
      <c r="G86" s="16">
        <f t="shared" si="8"/>
        <v>120702.65</v>
      </c>
    </row>
    <row r="87" spans="1:7" ht="12.75">
      <c r="A87" s="3"/>
      <c r="B87" s="14"/>
      <c r="C87" s="14"/>
      <c r="D87" s="16"/>
      <c r="E87" s="16"/>
      <c r="F87" s="16"/>
      <c r="G87" s="16"/>
    </row>
    <row r="89" spans="1:2" ht="13.5" thickBot="1">
      <c r="A89" s="10" t="s">
        <v>31</v>
      </c>
      <c r="B89" s="10"/>
    </row>
    <row r="90" spans="1:7" ht="13.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1" t="s">
        <v>10</v>
      </c>
    </row>
    <row r="91" spans="1:7" ht="13.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2" t="s">
        <v>11</v>
      </c>
    </row>
    <row r="92" spans="1:7" ht="13.5" thickTop="1">
      <c r="A92" s="3" t="s">
        <v>12</v>
      </c>
      <c r="B92" s="3">
        <v>65</v>
      </c>
      <c r="C92" s="3">
        <v>21</v>
      </c>
      <c r="D92" s="1">
        <v>878258</v>
      </c>
      <c r="E92" s="1">
        <v>517041.35</v>
      </c>
      <c r="F92" s="1">
        <f>SUM(D92-E92)</f>
        <v>361216.65</v>
      </c>
      <c r="G92" s="1">
        <v>93916.79</v>
      </c>
    </row>
    <row r="93" spans="1:7" ht="12.75">
      <c r="A93" s="3" t="s">
        <v>13</v>
      </c>
      <c r="B93" s="3">
        <v>37</v>
      </c>
      <c r="C93" s="3">
        <v>12</v>
      </c>
      <c r="D93" s="1">
        <v>419964.5</v>
      </c>
      <c r="E93" s="1">
        <v>263736.05</v>
      </c>
      <c r="F93" s="1">
        <f>SUM(D93-E93)</f>
        <v>156228.45</v>
      </c>
      <c r="G93" s="1">
        <v>40619.65</v>
      </c>
    </row>
    <row r="94" spans="1:7" ht="15">
      <c r="A94" s="4" t="s">
        <v>14</v>
      </c>
      <c r="B94" s="4">
        <v>146</v>
      </c>
      <c r="C94" s="4">
        <v>4</v>
      </c>
      <c r="D94" s="2">
        <v>8021051</v>
      </c>
      <c r="E94" s="2">
        <v>5178345.5</v>
      </c>
      <c r="F94" s="2">
        <f>SUM(D94-E94)</f>
        <v>2842705.5</v>
      </c>
      <c r="G94" s="2">
        <v>923879.86</v>
      </c>
    </row>
    <row r="95" spans="1:7" ht="12.75">
      <c r="A95" s="3" t="s">
        <v>15</v>
      </c>
      <c r="B95" s="3">
        <f aca="true" t="shared" si="9" ref="B95:G95">SUM(B92:B94)</f>
        <v>248</v>
      </c>
      <c r="C95" s="3">
        <f t="shared" si="9"/>
        <v>37</v>
      </c>
      <c r="D95" s="1">
        <f t="shared" si="9"/>
        <v>9319273.5</v>
      </c>
      <c r="E95" s="1">
        <f>SUM(E92:E94)</f>
        <v>5959122.9</v>
      </c>
      <c r="F95" s="1">
        <f t="shared" si="9"/>
        <v>3360150.6</v>
      </c>
      <c r="G95" s="1">
        <f t="shared" si="9"/>
        <v>1058416.3</v>
      </c>
    </row>
    <row r="101" spans="1:2" ht="13.5" thickBot="1">
      <c r="A101" s="10" t="s">
        <v>32</v>
      </c>
      <c r="B101" s="10"/>
    </row>
    <row r="102" spans="1:7" ht="13.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1" t="s">
        <v>10</v>
      </c>
    </row>
    <row r="103" spans="1:7" ht="13.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2" t="s">
        <v>11</v>
      </c>
    </row>
    <row r="104" spans="1:7" ht="13.5" thickTop="1">
      <c r="A104" s="3" t="s">
        <v>12</v>
      </c>
      <c r="B104" s="3">
        <v>811</v>
      </c>
      <c r="C104" s="3">
        <v>262</v>
      </c>
      <c r="D104" s="1">
        <v>23703184.25</v>
      </c>
      <c r="E104" s="1">
        <v>14731131.35</v>
      </c>
      <c r="F104" s="1">
        <f>SUM(D104-E104)</f>
        <v>8972052.9</v>
      </c>
      <c r="G104" s="1">
        <v>2332741.4</v>
      </c>
    </row>
    <row r="105" spans="1:7" ht="12.75">
      <c r="A105" s="3" t="s">
        <v>13</v>
      </c>
      <c r="B105" s="3">
        <v>671</v>
      </c>
      <c r="C105" s="3">
        <v>227</v>
      </c>
      <c r="D105" s="1">
        <v>12289037</v>
      </c>
      <c r="E105" s="1">
        <v>7640145.6</v>
      </c>
      <c r="F105" s="1">
        <f>SUM(D105-E105)</f>
        <v>4648891.4</v>
      </c>
      <c r="G105" s="1">
        <v>1208717.52</v>
      </c>
    </row>
    <row r="106" spans="1:7" ht="12.75">
      <c r="A106" s="3" t="s">
        <v>16</v>
      </c>
      <c r="B106" s="3">
        <v>3</v>
      </c>
      <c r="C106" s="3">
        <v>1</v>
      </c>
      <c r="D106" s="1">
        <v>9454</v>
      </c>
      <c r="E106" s="1">
        <v>3390.25</v>
      </c>
      <c r="F106" s="1">
        <f>SUM(D106-E106)</f>
        <v>6063.75</v>
      </c>
      <c r="G106" s="1">
        <v>1576.6</v>
      </c>
    </row>
    <row r="107" spans="1:7" ht="12.75">
      <c r="A107" s="3" t="s">
        <v>17</v>
      </c>
      <c r="B107" s="3">
        <v>370</v>
      </c>
      <c r="C107" s="3">
        <v>4</v>
      </c>
      <c r="D107" s="1">
        <v>15000811.75</v>
      </c>
      <c r="E107" s="1">
        <v>9722002.5</v>
      </c>
      <c r="F107" s="1">
        <f>SUM(D107-E107)</f>
        <v>5278809.25</v>
      </c>
      <c r="G107" s="1">
        <v>950187.2</v>
      </c>
    </row>
    <row r="108" spans="1:7" ht="15">
      <c r="A108" s="4" t="s">
        <v>14</v>
      </c>
      <c r="B108" s="4">
        <v>176</v>
      </c>
      <c r="C108" s="4">
        <v>4</v>
      </c>
      <c r="D108" s="2">
        <v>9337499.65</v>
      </c>
      <c r="E108" s="2">
        <v>5998300.15</v>
      </c>
      <c r="F108" s="2">
        <f>SUM(D108-E108)</f>
        <v>3339199.5</v>
      </c>
      <c r="G108" s="2">
        <v>1085240.41</v>
      </c>
    </row>
    <row r="109" spans="1:7" ht="12.75">
      <c r="A109" s="3" t="s">
        <v>15</v>
      </c>
      <c r="B109" s="13">
        <f aca="true" t="shared" si="10" ref="B109:G109">SUM(B104:B108)</f>
        <v>2031</v>
      </c>
      <c r="C109" s="3">
        <f t="shared" si="10"/>
        <v>498</v>
      </c>
      <c r="D109" s="1">
        <f t="shared" si="10"/>
        <v>60339986.65</v>
      </c>
      <c r="E109" s="1">
        <f t="shared" si="10"/>
        <v>38094969.85</v>
      </c>
      <c r="F109" s="1">
        <f t="shared" si="10"/>
        <v>22245016.8</v>
      </c>
      <c r="G109" s="1">
        <f t="shared" si="10"/>
        <v>5578463.13</v>
      </c>
    </row>
    <row r="112" spans="1:2" ht="13.5" thickBot="1">
      <c r="A112" s="10" t="s">
        <v>33</v>
      </c>
      <c r="B112" s="10"/>
    </row>
    <row r="113" spans="1:7" ht="13.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1" t="s">
        <v>10</v>
      </c>
    </row>
    <row r="114" spans="1:7" ht="13.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2" t="s">
        <v>11</v>
      </c>
    </row>
    <row r="115" spans="1:7" ht="13.5" thickTop="1">
      <c r="A115" s="3" t="s">
        <v>12</v>
      </c>
      <c r="B115" s="3">
        <v>35</v>
      </c>
      <c r="C115" s="3">
        <v>12</v>
      </c>
      <c r="D115" s="1">
        <v>479849.75</v>
      </c>
      <c r="E115" s="1">
        <v>301633.15</v>
      </c>
      <c r="F115" s="1">
        <f>SUM(D115-E115)</f>
        <v>178216.59999999998</v>
      </c>
      <c r="G115" s="1">
        <v>46336.47</v>
      </c>
    </row>
    <row r="116" spans="1:7" ht="12.75">
      <c r="A116" s="3" t="s">
        <v>13</v>
      </c>
      <c r="B116" s="3">
        <v>15</v>
      </c>
      <c r="C116" s="3">
        <v>5</v>
      </c>
      <c r="D116" s="1">
        <v>190112</v>
      </c>
      <c r="E116" s="1">
        <v>123210</v>
      </c>
      <c r="F116" s="1">
        <f>SUM(D116-E116)</f>
        <v>66902</v>
      </c>
      <c r="G116" s="1">
        <v>17394.65</v>
      </c>
    </row>
    <row r="117" spans="1:7" ht="15">
      <c r="A117" s="4" t="s">
        <v>14</v>
      </c>
      <c r="B117" s="4">
        <v>123</v>
      </c>
      <c r="C117" s="4">
        <v>3</v>
      </c>
      <c r="D117" s="2">
        <v>3984290.75</v>
      </c>
      <c r="E117" s="2">
        <v>2737131.35</v>
      </c>
      <c r="F117" s="2">
        <f>SUM(D117-E117)</f>
        <v>1247159.4</v>
      </c>
      <c r="G117" s="2">
        <v>405327.33</v>
      </c>
    </row>
    <row r="118" spans="1:7" ht="12.75">
      <c r="A118" s="3" t="s">
        <v>15</v>
      </c>
      <c r="B118" s="3">
        <f aca="true" t="shared" si="11" ref="B118:G118">SUM(B115:B117)</f>
        <v>173</v>
      </c>
      <c r="C118" s="3">
        <f t="shared" si="11"/>
        <v>20</v>
      </c>
      <c r="D118" s="1">
        <f t="shared" si="11"/>
        <v>4654252.5</v>
      </c>
      <c r="E118" s="1">
        <f t="shared" si="11"/>
        <v>3161974.5</v>
      </c>
      <c r="F118" s="1">
        <f t="shared" si="11"/>
        <v>1492278</v>
      </c>
      <c r="G118" s="1">
        <f t="shared" si="11"/>
        <v>469058.45</v>
      </c>
    </row>
    <row r="121" spans="1:2" ht="13.5" thickBot="1">
      <c r="A121" s="10" t="s">
        <v>34</v>
      </c>
      <c r="B121" s="10"/>
    </row>
    <row r="122" spans="1:7" ht="13.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1" t="s">
        <v>10</v>
      </c>
    </row>
    <row r="123" spans="1:7" ht="13.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2" t="s">
        <v>11</v>
      </c>
    </row>
    <row r="124" spans="1:7" ht="13.5" thickTop="1">
      <c r="A124" s="3" t="s">
        <v>12</v>
      </c>
      <c r="B124" s="3">
        <v>219</v>
      </c>
      <c r="C124" s="3">
        <v>73</v>
      </c>
      <c r="D124" s="1">
        <v>2976614.25</v>
      </c>
      <c r="E124" s="1">
        <v>1979556.15</v>
      </c>
      <c r="F124" s="1">
        <f>SUM(D124-E124)</f>
        <v>997058.1000000001</v>
      </c>
      <c r="G124" s="1">
        <v>259236.82</v>
      </c>
    </row>
    <row r="125" spans="1:7" ht="12.75">
      <c r="A125" s="3" t="s">
        <v>13</v>
      </c>
      <c r="B125" s="3">
        <v>90</v>
      </c>
      <c r="C125" s="3">
        <v>29</v>
      </c>
      <c r="D125" s="1">
        <v>687529.5</v>
      </c>
      <c r="E125" s="1">
        <v>435480.75</v>
      </c>
      <c r="F125" s="1">
        <f>SUM(D125-E125)</f>
        <v>252048.75</v>
      </c>
      <c r="G125" s="1">
        <v>65533.23</v>
      </c>
    </row>
    <row r="126" spans="1:7" ht="12.75">
      <c r="A126" s="3" t="s">
        <v>16</v>
      </c>
      <c r="B126" s="3">
        <v>6</v>
      </c>
      <c r="C126" s="3">
        <v>2</v>
      </c>
      <c r="D126" s="1">
        <v>97367.5</v>
      </c>
      <c r="E126" s="1">
        <v>58849.3</v>
      </c>
      <c r="F126" s="1">
        <f>SUM(D126-E126)</f>
        <v>38518.2</v>
      </c>
      <c r="G126" s="1">
        <v>10014.79</v>
      </c>
    </row>
    <row r="127" spans="1:7" ht="12.75">
      <c r="A127" s="3" t="s">
        <v>17</v>
      </c>
      <c r="B127" s="3">
        <v>62</v>
      </c>
      <c r="C127" s="3">
        <v>1</v>
      </c>
      <c r="D127" s="1">
        <v>925129.2</v>
      </c>
      <c r="E127" s="1">
        <v>634359.95</v>
      </c>
      <c r="F127" s="1">
        <f>SUM(D127-E127)</f>
        <v>290769.25</v>
      </c>
      <c r="G127" s="1">
        <v>52338.6</v>
      </c>
    </row>
    <row r="128" spans="1:7" ht="15">
      <c r="A128" s="4" t="s">
        <v>14</v>
      </c>
      <c r="B128" s="4">
        <v>513</v>
      </c>
      <c r="C128" s="4">
        <v>13</v>
      </c>
      <c r="D128" s="2">
        <v>19394976.8</v>
      </c>
      <c r="E128" s="2">
        <v>12966286.3</v>
      </c>
      <c r="F128" s="2">
        <f>SUM(D128-E128)</f>
        <v>6428690.5</v>
      </c>
      <c r="G128" s="2">
        <v>2089326.39</v>
      </c>
    </row>
    <row r="129" spans="1:7" ht="12.75">
      <c r="A129" s="3" t="s">
        <v>15</v>
      </c>
      <c r="B129" s="3">
        <f aca="true" t="shared" si="12" ref="B129:G129">SUM(B124:B128)</f>
        <v>890</v>
      </c>
      <c r="C129" s="3">
        <f t="shared" si="12"/>
        <v>118</v>
      </c>
      <c r="D129" s="1">
        <f t="shared" si="12"/>
        <v>24081617.25</v>
      </c>
      <c r="E129" s="1">
        <f t="shared" si="12"/>
        <v>16074532.45</v>
      </c>
      <c r="F129" s="1">
        <f t="shared" si="12"/>
        <v>8007084.8</v>
      </c>
      <c r="G129" s="1">
        <f t="shared" si="12"/>
        <v>2476449.83</v>
      </c>
    </row>
    <row r="132" spans="1:2" ht="13.5" thickBot="1">
      <c r="A132" s="10" t="s">
        <v>35</v>
      </c>
      <c r="B132" s="10"/>
    </row>
    <row r="133" spans="1:7" ht="13.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1" t="s">
        <v>10</v>
      </c>
    </row>
    <row r="134" spans="1:7" ht="13.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2" t="s">
        <v>11</v>
      </c>
    </row>
    <row r="135" spans="1:7" ht="13.5" thickTop="1">
      <c r="A135" s="3" t="s">
        <v>12</v>
      </c>
      <c r="B135" s="3">
        <v>27</v>
      </c>
      <c r="C135" s="3">
        <v>9</v>
      </c>
      <c r="D135" s="1">
        <v>408401.25</v>
      </c>
      <c r="E135" s="1">
        <v>238883</v>
      </c>
      <c r="F135" s="1">
        <f>SUM(D135-E135)</f>
        <v>169518.25</v>
      </c>
      <c r="G135" s="1">
        <v>44074.97</v>
      </c>
    </row>
    <row r="136" spans="1:7" ht="12.75">
      <c r="A136" s="3" t="s">
        <v>13</v>
      </c>
      <c r="B136" s="3">
        <v>2</v>
      </c>
      <c r="C136" s="3">
        <v>1</v>
      </c>
      <c r="D136" s="1">
        <v>774.5</v>
      </c>
      <c r="E136" s="1">
        <v>378.75</v>
      </c>
      <c r="F136" s="1">
        <f>SUM(D136-E136)</f>
        <v>395.75</v>
      </c>
      <c r="G136" s="1">
        <v>102.91</v>
      </c>
    </row>
    <row r="137" spans="1:7" ht="12.75">
      <c r="A137" s="3" t="s">
        <v>17</v>
      </c>
      <c r="B137" s="3">
        <v>15</v>
      </c>
      <c r="C137" s="3">
        <v>1</v>
      </c>
      <c r="D137" s="1">
        <v>15674.5</v>
      </c>
      <c r="E137" s="1">
        <v>10784.4</v>
      </c>
      <c r="F137" s="1">
        <f>SUM(D137-E137)</f>
        <v>4890.1</v>
      </c>
      <c r="G137" s="1">
        <v>880.25</v>
      </c>
    </row>
    <row r="138" spans="1:7" ht="15">
      <c r="A138" s="4" t="s">
        <v>14</v>
      </c>
      <c r="B138" s="4">
        <v>200</v>
      </c>
      <c r="C138" s="4">
        <v>7</v>
      </c>
      <c r="D138" s="2">
        <v>6226396.8</v>
      </c>
      <c r="E138" s="2">
        <v>3844418.65</v>
      </c>
      <c r="F138" s="19">
        <f>SUM(D138-E138)</f>
        <v>2381978.15</v>
      </c>
      <c r="G138" s="2">
        <v>774143.61</v>
      </c>
    </row>
    <row r="139" spans="1:7" ht="12.75">
      <c r="A139" s="3" t="s">
        <v>15</v>
      </c>
      <c r="B139" s="3">
        <f aca="true" t="shared" si="13" ref="B139:G139">SUM(B135:B138)</f>
        <v>244</v>
      </c>
      <c r="C139" s="3">
        <f t="shared" si="13"/>
        <v>18</v>
      </c>
      <c r="D139" s="1">
        <f t="shared" si="13"/>
        <v>6651247.05</v>
      </c>
      <c r="E139" s="1">
        <f t="shared" si="13"/>
        <v>4094464.8</v>
      </c>
      <c r="F139" s="1">
        <f t="shared" si="13"/>
        <v>2556782.25</v>
      </c>
      <c r="G139" s="1">
        <f t="shared" si="13"/>
        <v>819201.74</v>
      </c>
    </row>
    <row r="142" spans="1:2" ht="13.5" thickBot="1">
      <c r="A142" s="10" t="s">
        <v>36</v>
      </c>
      <c r="B142" s="10"/>
    </row>
    <row r="143" spans="1:7" ht="13.5" thickTop="1">
      <c r="A143" s="5" t="s">
        <v>1</v>
      </c>
      <c r="B143" s="6" t="s">
        <v>2</v>
      </c>
      <c r="C143" s="6" t="s">
        <v>2</v>
      </c>
      <c r="D143" s="6" t="s">
        <v>7</v>
      </c>
      <c r="E143" s="6" t="s">
        <v>7</v>
      </c>
      <c r="F143" s="6" t="s">
        <v>5</v>
      </c>
      <c r="G143" s="11" t="s">
        <v>10</v>
      </c>
    </row>
    <row r="144" spans="1:7" ht="13.5" thickBot="1">
      <c r="A144" s="7" t="s">
        <v>0</v>
      </c>
      <c r="B144" s="8" t="s">
        <v>3</v>
      </c>
      <c r="C144" s="8" t="s">
        <v>4</v>
      </c>
      <c r="D144" s="8" t="s">
        <v>8</v>
      </c>
      <c r="E144" s="8" t="s">
        <v>9</v>
      </c>
      <c r="F144" s="8" t="s">
        <v>6</v>
      </c>
      <c r="G144" s="12" t="s">
        <v>11</v>
      </c>
    </row>
    <row r="145" spans="1:7" ht="13.5" thickTop="1">
      <c r="A145" s="3" t="s">
        <v>12</v>
      </c>
      <c r="B145" s="3">
        <v>739</v>
      </c>
      <c r="C145" s="3">
        <v>246</v>
      </c>
      <c r="D145" s="1">
        <v>14541257</v>
      </c>
      <c r="E145" s="1">
        <v>8813211.65</v>
      </c>
      <c r="F145" s="1">
        <f>SUM(D145-E145)</f>
        <v>5728045.35</v>
      </c>
      <c r="G145" s="1">
        <v>1489298.48</v>
      </c>
    </row>
    <row r="146" spans="1:7" ht="12.75">
      <c r="A146" s="3" t="s">
        <v>13</v>
      </c>
      <c r="B146" s="3">
        <v>394</v>
      </c>
      <c r="C146" s="3">
        <v>138</v>
      </c>
      <c r="D146" s="1">
        <v>4522130</v>
      </c>
      <c r="E146" s="1">
        <v>2859659.35</v>
      </c>
      <c r="F146" s="1">
        <f>SUM(D146-E146)</f>
        <v>1662470.65</v>
      </c>
      <c r="G146" s="1">
        <v>432245.53</v>
      </c>
    </row>
    <row r="147" spans="1:7" ht="15">
      <c r="A147" s="4" t="s">
        <v>14</v>
      </c>
      <c r="B147" s="4">
        <v>274</v>
      </c>
      <c r="C147" s="4">
        <v>6</v>
      </c>
      <c r="D147" s="2">
        <v>10266823.3</v>
      </c>
      <c r="E147" s="2">
        <v>6628478.15</v>
      </c>
      <c r="F147" s="2">
        <f>SUM(D147-E147)</f>
        <v>3638345.1500000004</v>
      </c>
      <c r="G147" s="2">
        <v>1182463.26</v>
      </c>
    </row>
    <row r="148" spans="1:7" ht="12.75">
      <c r="A148" s="3" t="s">
        <v>15</v>
      </c>
      <c r="B148" s="13">
        <f aca="true" t="shared" si="14" ref="B148:G148">SUM(B145:B147)</f>
        <v>1407</v>
      </c>
      <c r="C148" s="3">
        <f t="shared" si="14"/>
        <v>390</v>
      </c>
      <c r="D148" s="1">
        <f t="shared" si="14"/>
        <v>29330210.3</v>
      </c>
      <c r="E148" s="1">
        <f t="shared" si="14"/>
        <v>18301349.15</v>
      </c>
      <c r="F148" s="1">
        <f t="shared" si="14"/>
        <v>11028861.15</v>
      </c>
      <c r="G148" s="1">
        <f t="shared" si="14"/>
        <v>3104007.27</v>
      </c>
    </row>
    <row r="151" spans="1:2" ht="13.5" thickBot="1">
      <c r="A151" s="10" t="s">
        <v>37</v>
      </c>
      <c r="B151" s="10"/>
    </row>
    <row r="152" spans="1:7" ht="13.5" thickTop="1">
      <c r="A152" s="5" t="s">
        <v>1</v>
      </c>
      <c r="B152" s="6" t="s">
        <v>2</v>
      </c>
      <c r="C152" s="6" t="s">
        <v>2</v>
      </c>
      <c r="D152" s="6" t="s">
        <v>7</v>
      </c>
      <c r="E152" s="6" t="s">
        <v>7</v>
      </c>
      <c r="F152" s="6" t="s">
        <v>5</v>
      </c>
      <c r="G152" s="11" t="s">
        <v>10</v>
      </c>
    </row>
    <row r="153" spans="1:7" ht="13.5" thickBot="1">
      <c r="A153" s="7" t="s">
        <v>0</v>
      </c>
      <c r="B153" s="8" t="s">
        <v>3</v>
      </c>
      <c r="C153" s="8" t="s">
        <v>4</v>
      </c>
      <c r="D153" s="8" t="s">
        <v>8</v>
      </c>
      <c r="E153" s="8" t="s">
        <v>9</v>
      </c>
      <c r="F153" s="8" t="s">
        <v>6</v>
      </c>
      <c r="G153" s="12" t="s">
        <v>11</v>
      </c>
    </row>
    <row r="154" spans="1:7" ht="13.5" thickTop="1">
      <c r="A154" s="3" t="s">
        <v>12</v>
      </c>
      <c r="B154" s="3">
        <v>55</v>
      </c>
      <c r="C154" s="3">
        <v>18</v>
      </c>
      <c r="D154" s="1">
        <v>1795874.75</v>
      </c>
      <c r="E154" s="1">
        <v>1153581.7</v>
      </c>
      <c r="F154" s="1">
        <f>SUM(D154-E154)</f>
        <v>642293.05</v>
      </c>
      <c r="G154" s="1">
        <v>166996.64</v>
      </c>
    </row>
    <row r="155" spans="1:7" ht="12.75">
      <c r="A155" s="3" t="s">
        <v>13</v>
      </c>
      <c r="B155" s="3">
        <v>43</v>
      </c>
      <c r="C155" s="3">
        <v>14</v>
      </c>
      <c r="D155" s="1">
        <v>955854.25</v>
      </c>
      <c r="E155" s="1">
        <v>604260.9</v>
      </c>
      <c r="F155" s="1">
        <f>SUM(D155-E155)</f>
        <v>351593.35</v>
      </c>
      <c r="G155" s="1">
        <v>91414.63</v>
      </c>
    </row>
    <row r="156" spans="1:7" ht="15">
      <c r="A156" s="4" t="s">
        <v>14</v>
      </c>
      <c r="B156" s="4">
        <v>43</v>
      </c>
      <c r="C156" s="4">
        <v>1</v>
      </c>
      <c r="D156" s="2">
        <v>2043796.9</v>
      </c>
      <c r="E156" s="2">
        <v>1263508.45</v>
      </c>
      <c r="F156" s="2">
        <f>SUM(D156-E156)</f>
        <v>780288.45</v>
      </c>
      <c r="G156" s="2">
        <v>253593.91</v>
      </c>
    </row>
    <row r="157" spans="1:7" ht="12.75">
      <c r="A157" s="3" t="s">
        <v>15</v>
      </c>
      <c r="B157" s="3">
        <f aca="true" t="shared" si="15" ref="B157:G157">SUM(B154:B156)</f>
        <v>141</v>
      </c>
      <c r="C157" s="3">
        <f t="shared" si="15"/>
        <v>33</v>
      </c>
      <c r="D157" s="1">
        <f t="shared" si="15"/>
        <v>4795525.9</v>
      </c>
      <c r="E157" s="1">
        <f t="shared" si="15"/>
        <v>3021351.05</v>
      </c>
      <c r="F157" s="1">
        <f t="shared" si="15"/>
        <v>1774174.85</v>
      </c>
      <c r="G157" s="1">
        <f t="shared" si="15"/>
        <v>512005.18000000005</v>
      </c>
    </row>
    <row r="160" spans="1:2" ht="13.5" thickBot="1">
      <c r="A160" s="10" t="s">
        <v>38</v>
      </c>
      <c r="B160" s="10"/>
    </row>
    <row r="161" spans="1:7" ht="13.5" thickTop="1">
      <c r="A161" s="5" t="s">
        <v>1</v>
      </c>
      <c r="B161" s="6" t="s">
        <v>2</v>
      </c>
      <c r="C161" s="6" t="s">
        <v>2</v>
      </c>
      <c r="D161" s="6" t="s">
        <v>7</v>
      </c>
      <c r="E161" s="6" t="s">
        <v>7</v>
      </c>
      <c r="F161" s="6" t="s">
        <v>5</v>
      </c>
      <c r="G161" s="11" t="s">
        <v>10</v>
      </c>
    </row>
    <row r="162" spans="1:7" ht="13.5" thickBot="1">
      <c r="A162" s="7" t="s">
        <v>0</v>
      </c>
      <c r="B162" s="8" t="s">
        <v>3</v>
      </c>
      <c r="C162" s="8" t="s">
        <v>4</v>
      </c>
      <c r="D162" s="8" t="s">
        <v>8</v>
      </c>
      <c r="E162" s="8" t="s">
        <v>9</v>
      </c>
      <c r="F162" s="8" t="s">
        <v>6</v>
      </c>
      <c r="G162" s="12" t="s">
        <v>11</v>
      </c>
    </row>
    <row r="163" spans="1:7" ht="13.5" thickTop="1">
      <c r="A163" s="3" t="s">
        <v>12</v>
      </c>
      <c r="B163" s="3">
        <v>52</v>
      </c>
      <c r="C163" s="3">
        <v>17</v>
      </c>
      <c r="D163" s="1">
        <v>693328</v>
      </c>
      <c r="E163" s="1">
        <v>446174.2</v>
      </c>
      <c r="F163" s="1">
        <f>SUM(D163-E163)</f>
        <v>247153.8</v>
      </c>
      <c r="G163" s="1">
        <v>64260.28</v>
      </c>
    </row>
    <row r="164" spans="1:7" ht="12.75">
      <c r="A164" s="3" t="s">
        <v>13</v>
      </c>
      <c r="B164" s="3">
        <v>36</v>
      </c>
      <c r="C164" s="3">
        <v>12</v>
      </c>
      <c r="D164" s="1">
        <v>342484</v>
      </c>
      <c r="E164" s="1">
        <v>216965.6</v>
      </c>
      <c r="F164" s="1">
        <f>SUM(D164-E164)</f>
        <v>125518.4</v>
      </c>
      <c r="G164" s="1">
        <v>32634.91</v>
      </c>
    </row>
    <row r="165" spans="1:7" ht="15">
      <c r="A165" s="4" t="s">
        <v>14</v>
      </c>
      <c r="B165" s="4">
        <v>127</v>
      </c>
      <c r="C165" s="4">
        <v>4</v>
      </c>
      <c r="D165" s="2">
        <v>3880870</v>
      </c>
      <c r="E165" s="2">
        <v>2556895.1</v>
      </c>
      <c r="F165" s="2">
        <f>SUM(D165-E165)</f>
        <v>1323974.9</v>
      </c>
      <c r="G165" s="2">
        <v>430292.21</v>
      </c>
    </row>
    <row r="166" spans="1:7" ht="12.75">
      <c r="A166" s="3" t="s">
        <v>15</v>
      </c>
      <c r="B166" s="3">
        <f aca="true" t="shared" si="16" ref="B166:G166">SUM(B163:B165)</f>
        <v>215</v>
      </c>
      <c r="C166" s="3">
        <f t="shared" si="16"/>
        <v>33</v>
      </c>
      <c r="D166" s="1">
        <f t="shared" si="16"/>
        <v>4916682</v>
      </c>
      <c r="E166" s="1">
        <f>SUM(E163:E165)</f>
        <v>3220034.9000000004</v>
      </c>
      <c r="F166" s="1">
        <f t="shared" si="16"/>
        <v>1696647.0999999999</v>
      </c>
      <c r="G166" s="1">
        <f t="shared" si="16"/>
        <v>527187.4</v>
      </c>
    </row>
    <row r="169" spans="1:2" ht="13.5" thickBot="1">
      <c r="A169" s="10" t="s">
        <v>39</v>
      </c>
      <c r="B169" s="10"/>
    </row>
    <row r="170" spans="1:7" ht="13.5" thickTop="1">
      <c r="A170" s="5" t="s">
        <v>1</v>
      </c>
      <c r="B170" s="6" t="s">
        <v>2</v>
      </c>
      <c r="C170" s="6" t="s">
        <v>2</v>
      </c>
      <c r="D170" s="6" t="s">
        <v>7</v>
      </c>
      <c r="E170" s="6" t="s">
        <v>7</v>
      </c>
      <c r="F170" s="6" t="s">
        <v>5</v>
      </c>
      <c r="G170" s="11" t="s">
        <v>10</v>
      </c>
    </row>
    <row r="171" spans="1:7" ht="13.5" thickBot="1">
      <c r="A171" s="7" t="s">
        <v>0</v>
      </c>
      <c r="B171" s="8" t="s">
        <v>3</v>
      </c>
      <c r="C171" s="8" t="s">
        <v>4</v>
      </c>
      <c r="D171" s="8" t="s">
        <v>8</v>
      </c>
      <c r="E171" s="8" t="s">
        <v>9</v>
      </c>
      <c r="F171" s="8" t="s">
        <v>6</v>
      </c>
      <c r="G171" s="12" t="s">
        <v>11</v>
      </c>
    </row>
    <row r="172" spans="1:7" ht="13.5" thickTop="1">
      <c r="A172" s="3" t="s">
        <v>12</v>
      </c>
      <c r="B172" s="3">
        <v>9</v>
      </c>
      <c r="C172" s="3">
        <v>3</v>
      </c>
      <c r="D172" s="1">
        <v>300902.75</v>
      </c>
      <c r="E172" s="1">
        <v>210350.05</v>
      </c>
      <c r="F172" s="1">
        <f>SUM(D172-E172)</f>
        <v>90552.70000000001</v>
      </c>
      <c r="G172" s="1">
        <v>23543.76</v>
      </c>
    </row>
    <row r="173" spans="1:7" ht="12.75">
      <c r="A173" s="3" t="s">
        <v>13</v>
      </c>
      <c r="B173" s="3">
        <v>6</v>
      </c>
      <c r="C173" s="3">
        <v>2</v>
      </c>
      <c r="D173" s="1">
        <v>91271.3</v>
      </c>
      <c r="E173" s="1">
        <v>57834.9</v>
      </c>
      <c r="F173" s="1">
        <f>SUM(D173-E173)</f>
        <v>33436.4</v>
      </c>
      <c r="G173" s="1">
        <v>8693.51</v>
      </c>
    </row>
    <row r="174" spans="1:7" ht="15">
      <c r="A174" s="4" t="s">
        <v>14</v>
      </c>
      <c r="B174" s="4">
        <v>77</v>
      </c>
      <c r="C174" s="4">
        <v>2</v>
      </c>
      <c r="D174" s="2">
        <v>3005727.25</v>
      </c>
      <c r="E174" s="2">
        <v>1983539.15</v>
      </c>
      <c r="F174" s="2">
        <f>SUM(D174-E174)</f>
        <v>1022188.1000000001</v>
      </c>
      <c r="G174" s="2">
        <v>332211.45</v>
      </c>
    </row>
    <row r="175" spans="1:7" ht="12.75">
      <c r="A175" s="3" t="s">
        <v>15</v>
      </c>
      <c r="B175" s="3">
        <f aca="true" t="shared" si="17" ref="B175:G175">SUM(B172:B174)</f>
        <v>92</v>
      </c>
      <c r="C175" s="3">
        <f t="shared" si="17"/>
        <v>7</v>
      </c>
      <c r="D175" s="1">
        <f t="shared" si="17"/>
        <v>3397901.3</v>
      </c>
      <c r="E175" s="1">
        <f t="shared" si="17"/>
        <v>2251724.1</v>
      </c>
      <c r="F175" s="1">
        <f t="shared" si="17"/>
        <v>1146177.2000000002</v>
      </c>
      <c r="G175" s="1">
        <f t="shared" si="17"/>
        <v>364448.72000000003</v>
      </c>
    </row>
    <row r="178" spans="1:2" ht="13.5" thickBot="1">
      <c r="A178" s="10" t="s">
        <v>40</v>
      </c>
      <c r="B178" s="10"/>
    </row>
    <row r="179" spans="1:7" ht="13.5" thickTop="1">
      <c r="A179" s="5" t="s">
        <v>1</v>
      </c>
      <c r="B179" s="6" t="s">
        <v>2</v>
      </c>
      <c r="C179" s="6" t="s">
        <v>2</v>
      </c>
      <c r="D179" s="6" t="s">
        <v>7</v>
      </c>
      <c r="E179" s="6" t="s">
        <v>7</v>
      </c>
      <c r="F179" s="6" t="s">
        <v>5</v>
      </c>
      <c r="G179" s="11" t="s">
        <v>10</v>
      </c>
    </row>
    <row r="180" spans="1:7" ht="13.5" thickBot="1">
      <c r="A180" s="7" t="s">
        <v>0</v>
      </c>
      <c r="B180" s="8" t="s">
        <v>3</v>
      </c>
      <c r="C180" s="8" t="s">
        <v>4</v>
      </c>
      <c r="D180" s="8" t="s">
        <v>8</v>
      </c>
      <c r="E180" s="8" t="s">
        <v>9</v>
      </c>
      <c r="F180" s="8" t="s">
        <v>6</v>
      </c>
      <c r="G180" s="12" t="s">
        <v>11</v>
      </c>
    </row>
    <row r="181" spans="1:7" ht="13.5" thickTop="1">
      <c r="A181" s="3" t="s">
        <v>12</v>
      </c>
      <c r="B181" s="3">
        <v>72</v>
      </c>
      <c r="C181" s="3">
        <v>24</v>
      </c>
      <c r="D181" s="1">
        <v>1900586.75</v>
      </c>
      <c r="E181" s="1">
        <v>1191722.2</v>
      </c>
      <c r="F181" s="1">
        <f>SUM(D181-E181)</f>
        <v>708864.55</v>
      </c>
      <c r="G181" s="1">
        <v>184305.43</v>
      </c>
    </row>
    <row r="182" spans="1:7" ht="12.75">
      <c r="A182" s="3" t="s">
        <v>13</v>
      </c>
      <c r="B182" s="3">
        <v>93</v>
      </c>
      <c r="C182" s="3">
        <v>30</v>
      </c>
      <c r="D182" s="1">
        <v>2385484</v>
      </c>
      <c r="E182" s="1">
        <v>1588237.15</v>
      </c>
      <c r="F182" s="1">
        <f>SUM(D182-E182)</f>
        <v>797246.8500000001</v>
      </c>
      <c r="G182" s="1">
        <v>207284.88</v>
      </c>
    </row>
    <row r="183" spans="1:7" ht="12.75">
      <c r="A183" s="3" t="s">
        <v>17</v>
      </c>
      <c r="B183" s="3">
        <v>79</v>
      </c>
      <c r="C183" s="3">
        <v>1</v>
      </c>
      <c r="D183" s="1">
        <v>2333322</v>
      </c>
      <c r="E183" s="1">
        <v>1545100.85</v>
      </c>
      <c r="F183" s="1">
        <f>SUM(D183-E183)</f>
        <v>788221.1499999999</v>
      </c>
      <c r="G183" s="1">
        <v>141880.07</v>
      </c>
    </row>
    <row r="184" spans="1:7" ht="15">
      <c r="A184" s="4" t="s">
        <v>14</v>
      </c>
      <c r="B184" s="4">
        <v>85</v>
      </c>
      <c r="C184" s="4">
        <v>2</v>
      </c>
      <c r="D184" s="2">
        <v>4264369.05</v>
      </c>
      <c r="E184" s="2">
        <v>2730015.85</v>
      </c>
      <c r="F184" s="2">
        <f>SUM(D184-E184)</f>
        <v>1534353.1999999997</v>
      </c>
      <c r="G184" s="2">
        <v>498665.01</v>
      </c>
    </row>
    <row r="185" spans="1:7" ht="12.75">
      <c r="A185" s="3" t="s">
        <v>15</v>
      </c>
      <c r="B185" s="3">
        <f aca="true" t="shared" si="18" ref="B185:G185">SUM(B181:B184)</f>
        <v>329</v>
      </c>
      <c r="C185" s="3">
        <f t="shared" si="18"/>
        <v>57</v>
      </c>
      <c r="D185" s="1">
        <f t="shared" si="18"/>
        <v>10883761.8</v>
      </c>
      <c r="E185" s="1">
        <f t="shared" si="18"/>
        <v>7055076.049999999</v>
      </c>
      <c r="F185" s="1">
        <f t="shared" si="18"/>
        <v>3828685.7499999995</v>
      </c>
      <c r="G185" s="1">
        <f t="shared" si="18"/>
        <v>1032135.39</v>
      </c>
    </row>
    <row r="188" spans="1:2" ht="13.5" thickBot="1">
      <c r="A188" s="10" t="s">
        <v>41</v>
      </c>
      <c r="B188" s="10"/>
    </row>
    <row r="189" spans="1:7" ht="13.5" thickTop="1">
      <c r="A189" s="5" t="s">
        <v>1</v>
      </c>
      <c r="B189" s="6" t="s">
        <v>2</v>
      </c>
      <c r="C189" s="6" t="s">
        <v>2</v>
      </c>
      <c r="D189" s="6" t="s">
        <v>7</v>
      </c>
      <c r="E189" s="6" t="s">
        <v>7</v>
      </c>
      <c r="F189" s="6" t="s">
        <v>5</v>
      </c>
      <c r="G189" s="11" t="s">
        <v>10</v>
      </c>
    </row>
    <row r="190" spans="1:7" ht="13.5" thickBot="1">
      <c r="A190" s="7" t="s">
        <v>0</v>
      </c>
      <c r="B190" s="8" t="s">
        <v>3</v>
      </c>
      <c r="C190" s="8" t="s">
        <v>4</v>
      </c>
      <c r="D190" s="8" t="s">
        <v>8</v>
      </c>
      <c r="E190" s="8" t="s">
        <v>9</v>
      </c>
      <c r="F190" s="8" t="s">
        <v>6</v>
      </c>
      <c r="G190" s="12" t="s">
        <v>11</v>
      </c>
    </row>
    <row r="191" spans="1:7" ht="13.5" thickTop="1">
      <c r="A191" s="3" t="s">
        <v>12</v>
      </c>
      <c r="B191" s="3">
        <v>52</v>
      </c>
      <c r="C191" s="3">
        <v>17</v>
      </c>
      <c r="D191" s="1">
        <v>867825.5</v>
      </c>
      <c r="E191" s="1">
        <v>528945.55</v>
      </c>
      <c r="F191" s="1">
        <f>SUM(D191-E191)</f>
        <v>338879.94999999995</v>
      </c>
      <c r="G191" s="1">
        <v>88109.18</v>
      </c>
    </row>
    <row r="192" spans="1:7" ht="12.75">
      <c r="A192" s="3" t="s">
        <v>13</v>
      </c>
      <c r="B192" s="3">
        <v>62</v>
      </c>
      <c r="C192" s="3">
        <v>22</v>
      </c>
      <c r="D192" s="1">
        <v>949542.25</v>
      </c>
      <c r="E192" s="1">
        <v>640643.1</v>
      </c>
      <c r="F192" s="1">
        <f>SUM(D192-E192)</f>
        <v>308899.15</v>
      </c>
      <c r="G192" s="1">
        <v>80314.27</v>
      </c>
    </row>
    <row r="193" spans="1:7" ht="12.75">
      <c r="A193" s="3" t="s">
        <v>17</v>
      </c>
      <c r="B193" s="3">
        <v>120</v>
      </c>
      <c r="C193" s="3">
        <v>1</v>
      </c>
      <c r="D193" s="1">
        <v>1613251</v>
      </c>
      <c r="E193" s="1">
        <v>1038910.45</v>
      </c>
      <c r="F193" s="1">
        <f>SUM(D193-E193)</f>
        <v>574340.55</v>
      </c>
      <c r="G193" s="1">
        <v>103381.67</v>
      </c>
    </row>
    <row r="194" spans="1:7" ht="15">
      <c r="A194" s="4" t="s">
        <v>14</v>
      </c>
      <c r="B194" s="4">
        <v>90</v>
      </c>
      <c r="C194" s="4">
        <v>2</v>
      </c>
      <c r="D194" s="2">
        <v>3905512.75</v>
      </c>
      <c r="E194" s="2">
        <v>2556450.3</v>
      </c>
      <c r="F194" s="2">
        <f>SUM(D194-E194)</f>
        <v>1349062.4500000002</v>
      </c>
      <c r="G194" s="2">
        <v>438445.6</v>
      </c>
    </row>
    <row r="195" spans="1:7" ht="12.75">
      <c r="A195" s="3" t="s">
        <v>15</v>
      </c>
      <c r="B195" s="3">
        <f aca="true" t="shared" si="19" ref="B195:G195">SUM(B191:B194)</f>
        <v>324</v>
      </c>
      <c r="C195" s="3">
        <f t="shared" si="19"/>
        <v>42</v>
      </c>
      <c r="D195" s="1">
        <f t="shared" si="19"/>
        <v>7336131.5</v>
      </c>
      <c r="E195" s="1">
        <f t="shared" si="19"/>
        <v>4764949.399999999</v>
      </c>
      <c r="F195" s="1">
        <f t="shared" si="19"/>
        <v>2571182.1</v>
      </c>
      <c r="G195" s="1">
        <f t="shared" si="19"/>
        <v>710250.72</v>
      </c>
    </row>
    <row r="202" spans="1:2" ht="13.5" thickBot="1">
      <c r="A202" s="10" t="s">
        <v>42</v>
      </c>
      <c r="B202" s="10"/>
    </row>
    <row r="203" spans="1:7" ht="13.5" thickTop="1">
      <c r="A203" s="5" t="s">
        <v>1</v>
      </c>
      <c r="B203" s="6" t="s">
        <v>2</v>
      </c>
      <c r="C203" s="6" t="s">
        <v>2</v>
      </c>
      <c r="D203" s="6" t="s">
        <v>7</v>
      </c>
      <c r="E203" s="6" t="s">
        <v>7</v>
      </c>
      <c r="F203" s="6" t="s">
        <v>5</v>
      </c>
      <c r="G203" s="11" t="s">
        <v>10</v>
      </c>
    </row>
    <row r="204" spans="1:7" ht="13.5" thickBot="1">
      <c r="A204" s="7" t="s">
        <v>0</v>
      </c>
      <c r="B204" s="8" t="s">
        <v>3</v>
      </c>
      <c r="C204" s="8" t="s">
        <v>4</v>
      </c>
      <c r="D204" s="8" t="s">
        <v>8</v>
      </c>
      <c r="E204" s="8" t="s">
        <v>9</v>
      </c>
      <c r="F204" s="8" t="s">
        <v>6</v>
      </c>
      <c r="G204" s="12" t="s">
        <v>11</v>
      </c>
    </row>
    <row r="205" spans="1:7" ht="13.5" thickTop="1">
      <c r="A205" s="3" t="s">
        <v>12</v>
      </c>
      <c r="B205" s="3">
        <v>19</v>
      </c>
      <c r="C205" s="3">
        <v>6</v>
      </c>
      <c r="D205" s="1">
        <v>168575</v>
      </c>
      <c r="E205" s="1">
        <v>98076.4</v>
      </c>
      <c r="F205" s="1">
        <f>SUM(D205-E205)</f>
        <v>70498.6</v>
      </c>
      <c r="G205" s="1">
        <v>18329.74</v>
      </c>
    </row>
    <row r="206" spans="1:7" ht="12.75">
      <c r="A206" s="3" t="s">
        <v>13</v>
      </c>
      <c r="B206" s="3">
        <v>6</v>
      </c>
      <c r="C206" s="3">
        <v>2</v>
      </c>
      <c r="D206" s="1">
        <v>30138</v>
      </c>
      <c r="E206" s="1">
        <v>17305.15</v>
      </c>
      <c r="F206" s="1">
        <f>SUM(D206-E206)</f>
        <v>12832.849999999999</v>
      </c>
      <c r="G206" s="1">
        <v>3336.58</v>
      </c>
    </row>
    <row r="207" spans="1:7" ht="15">
      <c r="A207" s="4" t="s">
        <v>14</v>
      </c>
      <c r="B207" s="4">
        <v>478</v>
      </c>
      <c r="C207" s="4">
        <v>10</v>
      </c>
      <c r="D207" s="2">
        <v>18669007.75</v>
      </c>
      <c r="E207" s="2">
        <v>12190169.1</v>
      </c>
      <c r="F207" s="2">
        <f>SUM(D207-E207)</f>
        <v>6478838.65</v>
      </c>
      <c r="G207" s="2">
        <v>2105624.09</v>
      </c>
    </row>
    <row r="208" spans="1:7" ht="12.75">
      <c r="A208" s="3" t="s">
        <v>15</v>
      </c>
      <c r="B208" s="3">
        <f aca="true" t="shared" si="20" ref="B208:G208">SUM(B205:B207)</f>
        <v>503</v>
      </c>
      <c r="C208" s="3">
        <f t="shared" si="20"/>
        <v>18</v>
      </c>
      <c r="D208" s="1">
        <f t="shared" si="20"/>
        <v>18867720.75</v>
      </c>
      <c r="E208" s="1">
        <f t="shared" si="20"/>
        <v>12305550.65</v>
      </c>
      <c r="F208" s="1">
        <f t="shared" si="20"/>
        <v>6562170.100000001</v>
      </c>
      <c r="G208" s="1">
        <f t="shared" si="20"/>
        <v>2127290.4099999997</v>
      </c>
    </row>
    <row r="211" spans="1:2" ht="13.5" thickBot="1">
      <c r="A211" s="10" t="s">
        <v>43</v>
      </c>
      <c r="B211" s="10"/>
    </row>
    <row r="212" spans="1:7" ht="13.5" thickTop="1">
      <c r="A212" s="5" t="s">
        <v>1</v>
      </c>
      <c r="B212" s="6" t="s">
        <v>2</v>
      </c>
      <c r="C212" s="6" t="s">
        <v>2</v>
      </c>
      <c r="D212" s="6" t="s">
        <v>7</v>
      </c>
      <c r="E212" s="6" t="s">
        <v>7</v>
      </c>
      <c r="F212" s="6" t="s">
        <v>5</v>
      </c>
      <c r="G212" s="11" t="s">
        <v>10</v>
      </c>
    </row>
    <row r="213" spans="1:7" ht="13.5" thickBot="1">
      <c r="A213" s="7" t="s">
        <v>0</v>
      </c>
      <c r="B213" s="8" t="s">
        <v>3</v>
      </c>
      <c r="C213" s="8" t="s">
        <v>4</v>
      </c>
      <c r="D213" s="8" t="s">
        <v>8</v>
      </c>
      <c r="E213" s="8" t="s">
        <v>9</v>
      </c>
      <c r="F213" s="8" t="s">
        <v>6</v>
      </c>
      <c r="G213" s="12" t="s">
        <v>11</v>
      </c>
    </row>
    <row r="214" spans="1:7" ht="13.5" thickTop="1">
      <c r="A214" s="3" t="s">
        <v>12</v>
      </c>
      <c r="B214" s="3">
        <v>47</v>
      </c>
      <c r="C214" s="3">
        <v>16</v>
      </c>
      <c r="D214" s="1">
        <v>583703</v>
      </c>
      <c r="E214" s="1">
        <v>380442.6</v>
      </c>
      <c r="F214" s="1">
        <f>SUM(D214-E214)</f>
        <v>203260.40000000002</v>
      </c>
      <c r="G214" s="1">
        <v>52848.03</v>
      </c>
    </row>
    <row r="215" spans="1:7" ht="12.75">
      <c r="A215" s="3" t="s">
        <v>13</v>
      </c>
      <c r="B215" s="3">
        <v>11</v>
      </c>
      <c r="C215" s="3">
        <v>4</v>
      </c>
      <c r="D215" s="1">
        <v>177061.25</v>
      </c>
      <c r="E215" s="1">
        <v>112827.35</v>
      </c>
      <c r="F215" s="1">
        <f>SUM(D215-E215)</f>
        <v>64233.899999999994</v>
      </c>
      <c r="G215" s="1">
        <v>16700.94</v>
      </c>
    </row>
    <row r="216" spans="1:7" ht="15">
      <c r="A216" s="4" t="s">
        <v>14</v>
      </c>
      <c r="B216" s="4">
        <v>332</v>
      </c>
      <c r="C216" s="4">
        <v>7</v>
      </c>
      <c r="D216" s="2">
        <v>11336778.3</v>
      </c>
      <c r="E216" s="2">
        <v>7475093</v>
      </c>
      <c r="F216" s="2">
        <f>SUM(D216-E216)</f>
        <v>3861685.3000000007</v>
      </c>
      <c r="G216" s="2">
        <v>1255048.66</v>
      </c>
    </row>
    <row r="217" spans="1:7" ht="12.75">
      <c r="A217" s="3" t="s">
        <v>15</v>
      </c>
      <c r="B217" s="3">
        <f aca="true" t="shared" si="21" ref="B217:G217">SUM(B214:B216)</f>
        <v>390</v>
      </c>
      <c r="C217" s="3">
        <f t="shared" si="21"/>
        <v>27</v>
      </c>
      <c r="D217" s="1">
        <f t="shared" si="21"/>
        <v>12097542.55</v>
      </c>
      <c r="E217" s="1">
        <f t="shared" si="21"/>
        <v>7968362.95</v>
      </c>
      <c r="F217" s="1">
        <f t="shared" si="21"/>
        <v>4129179.6000000006</v>
      </c>
      <c r="G217" s="1">
        <f t="shared" si="21"/>
        <v>1324597.63</v>
      </c>
    </row>
    <row r="220" spans="1:2" ht="13.5" thickBot="1">
      <c r="A220" s="10" t="s">
        <v>44</v>
      </c>
      <c r="B220" s="10"/>
    </row>
    <row r="221" spans="1:7" ht="13.5" thickTop="1">
      <c r="A221" s="5" t="s">
        <v>1</v>
      </c>
      <c r="B221" s="6" t="s">
        <v>2</v>
      </c>
      <c r="C221" s="6" t="s">
        <v>2</v>
      </c>
      <c r="D221" s="6" t="s">
        <v>7</v>
      </c>
      <c r="E221" s="6" t="s">
        <v>7</v>
      </c>
      <c r="F221" s="6" t="s">
        <v>5</v>
      </c>
      <c r="G221" s="11" t="s">
        <v>10</v>
      </c>
    </row>
    <row r="222" spans="1:7" ht="13.5" thickBot="1">
      <c r="A222" s="7" t="s">
        <v>0</v>
      </c>
      <c r="B222" s="8" t="s">
        <v>3</v>
      </c>
      <c r="C222" s="8" t="s">
        <v>4</v>
      </c>
      <c r="D222" s="8" t="s">
        <v>8</v>
      </c>
      <c r="E222" s="8" t="s">
        <v>9</v>
      </c>
      <c r="F222" s="8" t="s">
        <v>6</v>
      </c>
      <c r="G222" s="12" t="s">
        <v>11</v>
      </c>
    </row>
    <row r="223" spans="1:7" ht="13.5" thickTop="1">
      <c r="A223" s="3" t="s">
        <v>12</v>
      </c>
      <c r="B223" s="3">
        <v>83</v>
      </c>
      <c r="C223" s="3">
        <v>27</v>
      </c>
      <c r="D223" s="1">
        <v>1891156.75</v>
      </c>
      <c r="E223" s="1">
        <v>1248163.7</v>
      </c>
      <c r="F223" s="1">
        <f>SUM(D223-E223)</f>
        <v>642993.05</v>
      </c>
      <c r="G223" s="1">
        <v>167178.86</v>
      </c>
    </row>
    <row r="224" spans="1:7" ht="12.75">
      <c r="A224" s="3" t="s">
        <v>13</v>
      </c>
      <c r="B224" s="3">
        <v>40</v>
      </c>
      <c r="C224" s="3">
        <v>14</v>
      </c>
      <c r="D224" s="1">
        <v>183451</v>
      </c>
      <c r="E224" s="1">
        <v>119656.55</v>
      </c>
      <c r="F224" s="1">
        <f>SUM(D224-E224)</f>
        <v>63794.45</v>
      </c>
      <c r="G224" s="1">
        <v>16586.83</v>
      </c>
    </row>
    <row r="225" spans="1:7" ht="12.75">
      <c r="A225" s="3" t="s">
        <v>17</v>
      </c>
      <c r="B225" s="3">
        <v>96</v>
      </c>
      <c r="C225" s="3">
        <v>1</v>
      </c>
      <c r="D225" s="1">
        <v>2895165.05</v>
      </c>
      <c r="E225" s="1">
        <v>1977729.35</v>
      </c>
      <c r="F225" s="1">
        <f>SUM(D225-E225)</f>
        <v>917435.6999999997</v>
      </c>
      <c r="G225" s="1">
        <v>165138.76</v>
      </c>
    </row>
    <row r="226" spans="1:7" ht="15">
      <c r="A226" s="4" t="s">
        <v>14</v>
      </c>
      <c r="B226" s="4">
        <v>224</v>
      </c>
      <c r="C226" s="4">
        <v>5</v>
      </c>
      <c r="D226" s="2">
        <v>7740926.5</v>
      </c>
      <c r="E226" s="2">
        <v>5197989.95</v>
      </c>
      <c r="F226" s="2">
        <f>SUM(D226-E226)</f>
        <v>2542936.55</v>
      </c>
      <c r="G226" s="2">
        <v>826455.08</v>
      </c>
    </row>
    <row r="227" spans="1:7" ht="12.75">
      <c r="A227" s="3" t="s">
        <v>15</v>
      </c>
      <c r="B227" s="3">
        <f aca="true" t="shared" si="22" ref="B227:G227">SUM(B223:B226)</f>
        <v>443</v>
      </c>
      <c r="C227" s="3">
        <f t="shared" si="22"/>
        <v>47</v>
      </c>
      <c r="D227" s="1">
        <f t="shared" si="22"/>
        <v>12710699.3</v>
      </c>
      <c r="E227" s="1">
        <f t="shared" si="22"/>
        <v>8543539.55</v>
      </c>
      <c r="F227" s="1">
        <f t="shared" si="22"/>
        <v>4167159.7499999995</v>
      </c>
      <c r="G227" s="1">
        <f t="shared" si="22"/>
        <v>1175359.53</v>
      </c>
    </row>
    <row r="230" spans="1:2" ht="13.5" thickBot="1">
      <c r="A230" s="10" t="s">
        <v>45</v>
      </c>
      <c r="B230" s="10"/>
    </row>
    <row r="231" spans="1:7" ht="13.5" thickTop="1">
      <c r="A231" s="5"/>
      <c r="B231" s="6" t="s">
        <v>2</v>
      </c>
      <c r="C231" s="6" t="s">
        <v>2</v>
      </c>
      <c r="D231" s="6" t="s">
        <v>7</v>
      </c>
      <c r="E231" s="6" t="s">
        <v>7</v>
      </c>
      <c r="F231" s="6" t="s">
        <v>5</v>
      </c>
      <c r="G231" s="11" t="s">
        <v>10</v>
      </c>
    </row>
    <row r="232" spans="1:7" ht="13.5" thickBot="1">
      <c r="A232" s="7" t="s">
        <v>0</v>
      </c>
      <c r="B232" s="8" t="s">
        <v>3</v>
      </c>
      <c r="C232" s="8" t="s">
        <v>4</v>
      </c>
      <c r="D232" s="8" t="s">
        <v>8</v>
      </c>
      <c r="E232" s="8" t="s">
        <v>9</v>
      </c>
      <c r="F232" s="8" t="s">
        <v>6</v>
      </c>
      <c r="G232" s="12" t="s">
        <v>11</v>
      </c>
    </row>
    <row r="233" spans="1:7" ht="13.5" thickTop="1">
      <c r="A233" s="3" t="s">
        <v>12</v>
      </c>
      <c r="B233" s="3">
        <v>147</v>
      </c>
      <c r="C233" s="3">
        <v>49</v>
      </c>
      <c r="D233" s="1">
        <v>2201962.9</v>
      </c>
      <c r="E233" s="1">
        <v>1440563.75</v>
      </c>
      <c r="F233" s="1">
        <f>SUM(D233-E233)</f>
        <v>761399.1499999999</v>
      </c>
      <c r="G233" s="1">
        <v>197964.86</v>
      </c>
    </row>
    <row r="234" spans="1:7" ht="12.75">
      <c r="A234" s="3" t="s">
        <v>13</v>
      </c>
      <c r="B234" s="3">
        <v>59</v>
      </c>
      <c r="C234" s="3">
        <v>19</v>
      </c>
      <c r="D234" s="1">
        <v>893188.5</v>
      </c>
      <c r="E234" s="1">
        <v>593535.85</v>
      </c>
      <c r="F234" s="1">
        <f>SUM(D234-E234)</f>
        <v>299652.65</v>
      </c>
      <c r="G234" s="1">
        <v>77910.11</v>
      </c>
    </row>
    <row r="235" spans="1:7" ht="12.75">
      <c r="A235" s="3" t="s">
        <v>17</v>
      </c>
      <c r="B235" s="3">
        <v>69</v>
      </c>
      <c r="C235" s="3">
        <v>1</v>
      </c>
      <c r="D235" s="1">
        <v>1465423</v>
      </c>
      <c r="E235" s="1">
        <v>1016959.3</v>
      </c>
      <c r="F235" s="1">
        <f>SUM(D235-E235)</f>
        <v>448463.69999999995</v>
      </c>
      <c r="G235" s="1">
        <v>80723.78</v>
      </c>
    </row>
    <row r="236" spans="1:7" ht="15">
      <c r="A236" s="4" t="s">
        <v>14</v>
      </c>
      <c r="B236" s="4">
        <v>323</v>
      </c>
      <c r="C236" s="4">
        <v>8</v>
      </c>
      <c r="D236" s="2">
        <v>10297041.05</v>
      </c>
      <c r="E236" s="2">
        <v>6911935.6</v>
      </c>
      <c r="F236" s="2">
        <f>SUM(D236-E236)</f>
        <v>3385105.450000001</v>
      </c>
      <c r="G236" s="2">
        <v>1100160.31</v>
      </c>
    </row>
    <row r="237" spans="1:7" ht="12.75">
      <c r="A237" s="3" t="s">
        <v>15</v>
      </c>
      <c r="B237" s="3">
        <f aca="true" t="shared" si="23" ref="B237:G237">SUM(B233:B236)</f>
        <v>598</v>
      </c>
      <c r="C237" s="3">
        <f t="shared" si="23"/>
        <v>77</v>
      </c>
      <c r="D237" s="1">
        <f t="shared" si="23"/>
        <v>14857615.450000001</v>
      </c>
      <c r="E237" s="1">
        <f t="shared" si="23"/>
        <v>9962994.5</v>
      </c>
      <c r="F237" s="1">
        <f t="shared" si="23"/>
        <v>4894620.950000001</v>
      </c>
      <c r="G237" s="1">
        <f t="shared" si="23"/>
        <v>1456759.06</v>
      </c>
    </row>
    <row r="240" spans="1:2" ht="13.5" thickBot="1">
      <c r="A240" s="10" t="s">
        <v>46</v>
      </c>
      <c r="B240" s="10"/>
    </row>
    <row r="241" spans="1:7" ht="13.5" thickTop="1">
      <c r="A241" s="5" t="s">
        <v>1</v>
      </c>
      <c r="B241" s="6" t="s">
        <v>2</v>
      </c>
      <c r="C241" s="6" t="s">
        <v>2</v>
      </c>
      <c r="D241" s="6" t="s">
        <v>7</v>
      </c>
      <c r="E241" s="6" t="s">
        <v>7</v>
      </c>
      <c r="F241" s="6" t="s">
        <v>5</v>
      </c>
      <c r="G241" s="11" t="s">
        <v>10</v>
      </c>
    </row>
    <row r="242" spans="1:7" ht="13.5" thickBot="1">
      <c r="A242" s="7" t="s">
        <v>0</v>
      </c>
      <c r="B242" s="8" t="s">
        <v>3</v>
      </c>
      <c r="C242" s="8" t="s">
        <v>4</v>
      </c>
      <c r="D242" s="8" t="s">
        <v>8</v>
      </c>
      <c r="E242" s="8" t="s">
        <v>9</v>
      </c>
      <c r="F242" s="8" t="s">
        <v>6</v>
      </c>
      <c r="G242" s="12" t="s">
        <v>11</v>
      </c>
    </row>
    <row r="243" spans="1:7" ht="13.5" thickTop="1">
      <c r="A243" s="3" t="s">
        <v>12</v>
      </c>
      <c r="B243" s="3">
        <v>184</v>
      </c>
      <c r="C243" s="3">
        <v>56</v>
      </c>
      <c r="D243" s="1">
        <v>2940343.75</v>
      </c>
      <c r="E243" s="1">
        <v>1888206.6</v>
      </c>
      <c r="F243" s="1">
        <f>SUM(D243-E243)</f>
        <v>1052137.15</v>
      </c>
      <c r="G243" s="1">
        <v>273556.57</v>
      </c>
    </row>
    <row r="244" spans="1:7" ht="12.75">
      <c r="A244" s="3" t="s">
        <v>13</v>
      </c>
      <c r="B244" s="3">
        <v>50</v>
      </c>
      <c r="C244" s="3">
        <v>17</v>
      </c>
      <c r="D244" s="1">
        <v>1073215.75</v>
      </c>
      <c r="E244" s="1">
        <v>747309.65</v>
      </c>
      <c r="F244" s="1">
        <f>SUM(D244-E244)</f>
        <v>325906.1</v>
      </c>
      <c r="G244" s="1">
        <v>84735.94</v>
      </c>
    </row>
    <row r="245" spans="1:7" ht="12.75">
      <c r="A245" s="3" t="s">
        <v>16</v>
      </c>
      <c r="B245" s="3">
        <v>12</v>
      </c>
      <c r="C245" s="3">
        <v>1</v>
      </c>
      <c r="D245" s="1">
        <v>401532</v>
      </c>
      <c r="E245" s="1">
        <v>291697.7</v>
      </c>
      <c r="F245" s="1">
        <f>SUM(D245-E245)</f>
        <v>109834.29999999999</v>
      </c>
      <c r="G245" s="1">
        <v>28557.04</v>
      </c>
    </row>
    <row r="246" spans="1:7" ht="12.75">
      <c r="A246" s="3" t="s">
        <v>17</v>
      </c>
      <c r="B246" s="3">
        <v>109</v>
      </c>
      <c r="C246" s="3">
        <v>2</v>
      </c>
      <c r="D246" s="1">
        <v>1820923</v>
      </c>
      <c r="E246" s="1">
        <v>1251067.2</v>
      </c>
      <c r="F246" s="1">
        <f>SUM(D246-E246)</f>
        <v>569855.8</v>
      </c>
      <c r="G246" s="1">
        <v>102574.49</v>
      </c>
    </row>
    <row r="247" spans="1:7" ht="15">
      <c r="A247" s="4" t="s">
        <v>14</v>
      </c>
      <c r="B247" s="4">
        <v>668</v>
      </c>
      <c r="C247" s="4">
        <v>16</v>
      </c>
      <c r="D247" s="2">
        <v>28263716.2</v>
      </c>
      <c r="E247" s="2">
        <v>18834261.65</v>
      </c>
      <c r="F247" s="2">
        <f>SUM(D247-E247)</f>
        <v>9429454.55</v>
      </c>
      <c r="G247" s="2">
        <v>3064575.24</v>
      </c>
    </row>
    <row r="248" spans="1:7" ht="12.75">
      <c r="A248" s="3" t="s">
        <v>15</v>
      </c>
      <c r="B248" s="3">
        <f aca="true" t="shared" si="24" ref="B248:G248">SUM(B243:B247)</f>
        <v>1023</v>
      </c>
      <c r="C248" s="3">
        <f t="shared" si="24"/>
        <v>92</v>
      </c>
      <c r="D248" s="1">
        <f t="shared" si="24"/>
        <v>34499730.7</v>
      </c>
      <c r="E248" s="1">
        <f t="shared" si="24"/>
        <v>23012542.799999997</v>
      </c>
      <c r="F248" s="1">
        <f t="shared" si="24"/>
        <v>11487187.9</v>
      </c>
      <c r="G248" s="1">
        <f t="shared" si="24"/>
        <v>3553999.2800000003</v>
      </c>
    </row>
    <row r="252" spans="1:2" ht="13.5" thickBot="1">
      <c r="A252" s="10" t="s">
        <v>47</v>
      </c>
      <c r="B252" s="10"/>
    </row>
    <row r="253" spans="1:7" ht="13.5" thickTop="1">
      <c r="A253" s="5" t="s">
        <v>1</v>
      </c>
      <c r="B253" s="6" t="s">
        <v>2</v>
      </c>
      <c r="C253" s="6" t="s">
        <v>2</v>
      </c>
      <c r="D253" s="6" t="s">
        <v>7</v>
      </c>
      <c r="E253" s="6" t="s">
        <v>7</v>
      </c>
      <c r="F253" s="6" t="s">
        <v>5</v>
      </c>
      <c r="G253" s="11" t="s">
        <v>10</v>
      </c>
    </row>
    <row r="254" spans="1:7" ht="13.5" thickBot="1">
      <c r="A254" s="7" t="s">
        <v>0</v>
      </c>
      <c r="B254" s="8" t="s">
        <v>3</v>
      </c>
      <c r="C254" s="8" t="s">
        <v>4</v>
      </c>
      <c r="D254" s="8" t="s">
        <v>8</v>
      </c>
      <c r="E254" s="8" t="s">
        <v>9</v>
      </c>
      <c r="F254" s="8" t="s">
        <v>6</v>
      </c>
      <c r="G254" s="12" t="s">
        <v>11</v>
      </c>
    </row>
    <row r="255" spans="1:7" ht="13.5" thickTop="1">
      <c r="A255" s="3" t="s">
        <v>12</v>
      </c>
      <c r="B255" s="3">
        <v>157</v>
      </c>
      <c r="C255" s="3">
        <v>49</v>
      </c>
      <c r="D255" s="1">
        <v>2737062.75</v>
      </c>
      <c r="E255" s="1">
        <v>1742554.75</v>
      </c>
      <c r="F255" s="1">
        <f>SUM(D255-E255)</f>
        <v>994508</v>
      </c>
      <c r="G255" s="1">
        <v>258573.07</v>
      </c>
    </row>
    <row r="256" spans="1:7" ht="12.75">
      <c r="A256" s="3" t="s">
        <v>13</v>
      </c>
      <c r="B256" s="3">
        <v>44</v>
      </c>
      <c r="C256" s="3">
        <v>14</v>
      </c>
      <c r="D256" s="1">
        <v>474684</v>
      </c>
      <c r="E256" s="1">
        <v>320380.25</v>
      </c>
      <c r="F256" s="1">
        <f>SUM(D256-E256)</f>
        <v>154303.75</v>
      </c>
      <c r="G256" s="1">
        <v>40119.23</v>
      </c>
    </row>
    <row r="257" spans="1:7" ht="12.75">
      <c r="A257" s="3" t="s">
        <v>16</v>
      </c>
      <c r="B257" s="3">
        <v>6</v>
      </c>
      <c r="C257" s="3">
        <v>1</v>
      </c>
      <c r="D257" s="1">
        <v>25624.25</v>
      </c>
      <c r="E257" s="1">
        <v>14230.9</v>
      </c>
      <c r="F257" s="1">
        <f>SUM(D257-E257)</f>
        <v>11393.35</v>
      </c>
      <c r="G257" s="1">
        <v>2962.32</v>
      </c>
    </row>
    <row r="258" spans="1:7" ht="15">
      <c r="A258" s="4" t="s">
        <v>14</v>
      </c>
      <c r="B258" s="4">
        <v>246</v>
      </c>
      <c r="C258" s="4">
        <v>6</v>
      </c>
      <c r="D258" s="2">
        <v>8692475</v>
      </c>
      <c r="E258" s="2">
        <v>5872543.4</v>
      </c>
      <c r="F258" s="2">
        <f>SUM(D258-E258)</f>
        <v>2819931.5999999996</v>
      </c>
      <c r="G258" s="2">
        <v>916478.47</v>
      </c>
    </row>
    <row r="259" spans="1:7" ht="12.75">
      <c r="A259" s="3" t="s">
        <v>15</v>
      </c>
      <c r="B259" s="3">
        <f aca="true" t="shared" si="25" ref="B259:G259">SUM(B255:B258)</f>
        <v>453</v>
      </c>
      <c r="C259" s="3">
        <f t="shared" si="25"/>
        <v>70</v>
      </c>
      <c r="D259" s="1">
        <f t="shared" si="25"/>
        <v>11929846</v>
      </c>
      <c r="E259" s="1">
        <f t="shared" si="25"/>
        <v>7949709.300000001</v>
      </c>
      <c r="F259" s="1">
        <f t="shared" si="25"/>
        <v>3980136.6999999997</v>
      </c>
      <c r="G259" s="1">
        <f t="shared" si="25"/>
        <v>1218133.0899999999</v>
      </c>
    </row>
    <row r="262" spans="1:2" ht="13.5" thickBot="1">
      <c r="A262" s="10" t="s">
        <v>48</v>
      </c>
      <c r="B262" s="10"/>
    </row>
    <row r="263" spans="1:7" ht="13.5" thickTop="1">
      <c r="A263" s="5" t="s">
        <v>1</v>
      </c>
      <c r="B263" s="6" t="s">
        <v>2</v>
      </c>
      <c r="C263" s="6" t="s">
        <v>2</v>
      </c>
      <c r="D263" s="6" t="s">
        <v>7</v>
      </c>
      <c r="E263" s="6" t="s">
        <v>7</v>
      </c>
      <c r="F263" s="6" t="s">
        <v>5</v>
      </c>
      <c r="G263" s="11" t="s">
        <v>10</v>
      </c>
    </row>
    <row r="264" spans="1:7" ht="13.5" thickBot="1">
      <c r="A264" s="7" t="s">
        <v>0</v>
      </c>
      <c r="B264" s="8" t="s">
        <v>3</v>
      </c>
      <c r="C264" s="8" t="s">
        <v>4</v>
      </c>
      <c r="D264" s="8" t="s">
        <v>8</v>
      </c>
      <c r="E264" s="8" t="s">
        <v>9</v>
      </c>
      <c r="F264" s="8" t="s">
        <v>6</v>
      </c>
      <c r="G264" s="12" t="s">
        <v>11</v>
      </c>
    </row>
    <row r="265" spans="1:7" ht="13.5" thickTop="1">
      <c r="A265" s="3" t="s">
        <v>12</v>
      </c>
      <c r="B265" s="3">
        <v>19</v>
      </c>
      <c r="C265" s="3">
        <v>6</v>
      </c>
      <c r="D265" s="1">
        <v>467625.75</v>
      </c>
      <c r="E265" s="1">
        <v>266203.75</v>
      </c>
      <c r="F265" s="1">
        <f>SUM(D265-E265)</f>
        <v>201422</v>
      </c>
      <c r="G265" s="1">
        <v>52369.94</v>
      </c>
    </row>
    <row r="266" spans="1:7" ht="15">
      <c r="A266" s="4" t="s">
        <v>13</v>
      </c>
      <c r="B266" s="4">
        <v>18</v>
      </c>
      <c r="C266" s="4">
        <v>6</v>
      </c>
      <c r="D266" s="2">
        <v>298896.25</v>
      </c>
      <c r="E266" s="2">
        <v>194121.65</v>
      </c>
      <c r="F266" s="2">
        <f>SUM(D266-E266)</f>
        <v>104774.6</v>
      </c>
      <c r="G266" s="2">
        <v>27241.58</v>
      </c>
    </row>
    <row r="267" spans="1:7" ht="12.75">
      <c r="A267" s="3" t="s">
        <v>15</v>
      </c>
      <c r="B267" s="3">
        <f aca="true" t="shared" si="26" ref="B267:G267">SUM(B265:B266)</f>
        <v>37</v>
      </c>
      <c r="C267" s="3">
        <f t="shared" si="26"/>
        <v>12</v>
      </c>
      <c r="D267" s="1">
        <f t="shared" si="26"/>
        <v>766522</v>
      </c>
      <c r="E267" s="1">
        <f t="shared" si="26"/>
        <v>460325.4</v>
      </c>
      <c r="F267" s="1">
        <f t="shared" si="26"/>
        <v>306196.6</v>
      </c>
      <c r="G267" s="1">
        <f t="shared" si="26"/>
        <v>79611.52</v>
      </c>
    </row>
    <row r="270" spans="1:2" ht="13.5" thickBot="1">
      <c r="A270" s="10" t="s">
        <v>49</v>
      </c>
      <c r="B270" s="10"/>
    </row>
    <row r="271" spans="1:7" ht="13.5" thickTop="1">
      <c r="A271" s="5" t="s">
        <v>1</v>
      </c>
      <c r="B271" s="6" t="s">
        <v>2</v>
      </c>
      <c r="C271" s="6" t="s">
        <v>2</v>
      </c>
      <c r="D271" s="6" t="s">
        <v>7</v>
      </c>
      <c r="E271" s="6" t="s">
        <v>7</v>
      </c>
      <c r="F271" s="6" t="s">
        <v>5</v>
      </c>
      <c r="G271" s="11" t="s">
        <v>10</v>
      </c>
    </row>
    <row r="272" spans="1:7" ht="13.5" thickBot="1">
      <c r="A272" s="7" t="s">
        <v>0</v>
      </c>
      <c r="B272" s="8" t="s">
        <v>3</v>
      </c>
      <c r="C272" s="8" t="s">
        <v>4</v>
      </c>
      <c r="D272" s="8" t="s">
        <v>8</v>
      </c>
      <c r="E272" s="8" t="s">
        <v>9</v>
      </c>
      <c r="F272" s="8" t="s">
        <v>6</v>
      </c>
      <c r="G272" s="12" t="s">
        <v>11</v>
      </c>
    </row>
    <row r="273" spans="1:7" ht="13.5" thickTop="1">
      <c r="A273" s="3" t="s">
        <v>12</v>
      </c>
      <c r="B273" s="3">
        <v>240</v>
      </c>
      <c r="C273" s="3">
        <v>80</v>
      </c>
      <c r="D273" s="1">
        <v>3162376.5</v>
      </c>
      <c r="E273" s="1">
        <v>1959429.2</v>
      </c>
      <c r="F273" s="1">
        <f>SUM(D273-E273)</f>
        <v>1202947.3</v>
      </c>
      <c r="G273" s="1">
        <v>312768.22</v>
      </c>
    </row>
    <row r="274" spans="1:7" ht="12.75">
      <c r="A274" s="3" t="s">
        <v>13</v>
      </c>
      <c r="B274" s="3">
        <v>172</v>
      </c>
      <c r="C274" s="3">
        <v>58</v>
      </c>
      <c r="D274" s="1">
        <v>1790049.5</v>
      </c>
      <c r="E274" s="1">
        <v>1125325.6</v>
      </c>
      <c r="F274" s="1">
        <f>SUM(D274-E274)</f>
        <v>664723.8999999999</v>
      </c>
      <c r="G274" s="1">
        <v>172829.47</v>
      </c>
    </row>
    <row r="275" spans="1:7" ht="12.75">
      <c r="A275" s="3" t="s">
        <v>16</v>
      </c>
      <c r="B275" s="3">
        <v>12</v>
      </c>
      <c r="C275" s="3">
        <v>2</v>
      </c>
      <c r="D275" s="1">
        <v>16274.75</v>
      </c>
      <c r="E275" s="1">
        <v>8480.15</v>
      </c>
      <c r="F275" s="1">
        <f>SUM(D275-E275)</f>
        <v>7794.6</v>
      </c>
      <c r="G275" s="1">
        <v>2026.67</v>
      </c>
    </row>
    <row r="276" spans="1:7" ht="12.75">
      <c r="A276" s="3" t="s">
        <v>17</v>
      </c>
      <c r="B276" s="3">
        <v>107</v>
      </c>
      <c r="C276" s="3">
        <v>1</v>
      </c>
      <c r="D276" s="1">
        <v>2904592.25</v>
      </c>
      <c r="E276" s="1">
        <v>1961834.35</v>
      </c>
      <c r="F276" s="1">
        <f>SUM(D276-E276)</f>
        <v>942757.8999999999</v>
      </c>
      <c r="G276" s="1">
        <v>169696.83</v>
      </c>
    </row>
    <row r="277" spans="1:7" ht="15">
      <c r="A277" s="4" t="s">
        <v>14</v>
      </c>
      <c r="B277" s="4">
        <v>504</v>
      </c>
      <c r="C277" s="4">
        <v>12</v>
      </c>
      <c r="D277" s="2">
        <v>27789550.95</v>
      </c>
      <c r="E277" s="2">
        <v>18878633</v>
      </c>
      <c r="F277" s="2">
        <f>SUM(D277-E277)</f>
        <v>8910917.95</v>
      </c>
      <c r="G277" s="2">
        <v>2896050.21</v>
      </c>
    </row>
    <row r="278" spans="1:7" ht="12.75">
      <c r="A278" s="3" t="s">
        <v>15</v>
      </c>
      <c r="B278" s="13">
        <f aca="true" t="shared" si="27" ref="B278:G278">SUM(B273:B277)</f>
        <v>1035</v>
      </c>
      <c r="C278" s="3">
        <f t="shared" si="27"/>
        <v>153</v>
      </c>
      <c r="D278" s="1">
        <f t="shared" si="27"/>
        <v>35662843.95</v>
      </c>
      <c r="E278" s="1">
        <f t="shared" si="27"/>
        <v>23933702.3</v>
      </c>
      <c r="F278" s="1">
        <f t="shared" si="27"/>
        <v>11729141.649999999</v>
      </c>
      <c r="G278" s="1">
        <f t="shared" si="27"/>
        <v>3553371.4</v>
      </c>
    </row>
    <row r="281" spans="1:2" ht="13.5" thickBot="1">
      <c r="A281" s="10" t="s">
        <v>50</v>
      </c>
      <c r="B281" s="10"/>
    </row>
    <row r="282" spans="1:7" ht="13.5" thickTop="1">
      <c r="A282" s="5" t="s">
        <v>1</v>
      </c>
      <c r="B282" s="6" t="s">
        <v>2</v>
      </c>
      <c r="C282" s="6" t="s">
        <v>2</v>
      </c>
      <c r="D282" s="6" t="s">
        <v>7</v>
      </c>
      <c r="E282" s="6" t="s">
        <v>7</v>
      </c>
      <c r="F282" s="6" t="s">
        <v>5</v>
      </c>
      <c r="G282" s="11" t="s">
        <v>10</v>
      </c>
    </row>
    <row r="283" spans="1:7" ht="13.5" thickBot="1">
      <c r="A283" s="7" t="s">
        <v>0</v>
      </c>
      <c r="B283" s="8" t="s">
        <v>3</v>
      </c>
      <c r="C283" s="8" t="s">
        <v>4</v>
      </c>
      <c r="D283" s="8" t="s">
        <v>8</v>
      </c>
      <c r="E283" s="8" t="s">
        <v>9</v>
      </c>
      <c r="F283" s="8" t="s">
        <v>6</v>
      </c>
      <c r="G283" s="12" t="s">
        <v>11</v>
      </c>
    </row>
    <row r="284" spans="1:7" ht="13.5" thickTop="1">
      <c r="A284" s="3" t="s">
        <v>12</v>
      </c>
      <c r="B284" s="3">
        <v>30</v>
      </c>
      <c r="C284" s="3">
        <v>10</v>
      </c>
      <c r="D284" s="1">
        <v>584674.25</v>
      </c>
      <c r="E284" s="1">
        <v>356228.35</v>
      </c>
      <c r="F284" s="1">
        <f>SUM(D284-E284)</f>
        <v>228445.90000000002</v>
      </c>
      <c r="G284" s="1">
        <v>59396.18</v>
      </c>
    </row>
    <row r="285" spans="1:7" ht="12.75">
      <c r="A285" s="3" t="s">
        <v>13</v>
      </c>
      <c r="B285" s="3">
        <v>18</v>
      </c>
      <c r="C285" s="3">
        <v>6</v>
      </c>
      <c r="D285" s="1">
        <v>199912.25</v>
      </c>
      <c r="E285" s="1">
        <v>118220.05</v>
      </c>
      <c r="F285" s="1">
        <f>SUM(D285-E285)</f>
        <v>81692.2</v>
      </c>
      <c r="G285" s="1">
        <v>21240.03</v>
      </c>
    </row>
    <row r="286" spans="1:7" ht="15">
      <c r="A286" s="4" t="s">
        <v>14</v>
      </c>
      <c r="B286" s="4">
        <v>420</v>
      </c>
      <c r="C286" s="4">
        <v>11</v>
      </c>
      <c r="D286" s="2">
        <v>11083842.1</v>
      </c>
      <c r="E286" s="2">
        <v>7309941.1</v>
      </c>
      <c r="F286" s="2">
        <f>SUM(D286-E286)</f>
        <v>3773901</v>
      </c>
      <c r="G286" s="2">
        <v>1226519.06</v>
      </c>
    </row>
    <row r="287" spans="1:7" ht="12.75">
      <c r="A287" s="3" t="s">
        <v>15</v>
      </c>
      <c r="B287" s="3">
        <f aca="true" t="shared" si="28" ref="B287:G287">SUM(B284:B286)</f>
        <v>468</v>
      </c>
      <c r="C287" s="3">
        <f t="shared" si="28"/>
        <v>27</v>
      </c>
      <c r="D287" s="1">
        <f t="shared" si="28"/>
        <v>11868428.6</v>
      </c>
      <c r="E287" s="1">
        <f t="shared" si="28"/>
        <v>7784389.5</v>
      </c>
      <c r="F287" s="1">
        <f t="shared" si="28"/>
        <v>4084039.1</v>
      </c>
      <c r="G287" s="1">
        <f t="shared" si="28"/>
        <v>1307155.27</v>
      </c>
    </row>
    <row r="290" spans="1:2" ht="13.5" thickBot="1">
      <c r="A290" s="10" t="s">
        <v>51</v>
      </c>
      <c r="B290" s="10"/>
    </row>
    <row r="291" spans="1:7" ht="13.5" thickTop="1">
      <c r="A291" s="5" t="s">
        <v>1</v>
      </c>
      <c r="B291" s="6" t="s">
        <v>2</v>
      </c>
      <c r="C291" s="6" t="s">
        <v>2</v>
      </c>
      <c r="D291" s="6" t="s">
        <v>7</v>
      </c>
      <c r="E291" s="6" t="s">
        <v>7</v>
      </c>
      <c r="F291" s="6" t="s">
        <v>5</v>
      </c>
      <c r="G291" s="11" t="s">
        <v>10</v>
      </c>
    </row>
    <row r="292" spans="1:7" ht="13.5" thickBot="1">
      <c r="A292" s="7" t="s">
        <v>0</v>
      </c>
      <c r="B292" s="8" t="s">
        <v>3</v>
      </c>
      <c r="C292" s="8" t="s">
        <v>4</v>
      </c>
      <c r="D292" s="8" t="s">
        <v>8</v>
      </c>
      <c r="E292" s="8" t="s">
        <v>9</v>
      </c>
      <c r="F292" s="8" t="s">
        <v>6</v>
      </c>
      <c r="G292" s="12" t="s">
        <v>11</v>
      </c>
    </row>
    <row r="293" spans="1:7" ht="13.5" thickTop="1">
      <c r="A293" s="3" t="s">
        <v>12</v>
      </c>
      <c r="B293" s="3">
        <v>70</v>
      </c>
      <c r="C293" s="3">
        <v>22</v>
      </c>
      <c r="D293" s="1">
        <v>1135526</v>
      </c>
      <c r="E293" s="1">
        <v>720732.95</v>
      </c>
      <c r="F293" s="1">
        <f>SUM(D293-E293)</f>
        <v>414793.05000000005</v>
      </c>
      <c r="G293" s="1">
        <v>107846.67</v>
      </c>
    </row>
    <row r="294" spans="1:7" ht="12.75">
      <c r="A294" s="3" t="s">
        <v>13</v>
      </c>
      <c r="B294" s="3">
        <v>27</v>
      </c>
      <c r="C294" s="3">
        <v>9</v>
      </c>
      <c r="D294" s="1">
        <v>153385.75</v>
      </c>
      <c r="E294" s="1">
        <v>95487</v>
      </c>
      <c r="F294" s="1">
        <f>SUM(D294-E294)</f>
        <v>57898.75</v>
      </c>
      <c r="G294" s="1">
        <v>15053.73</v>
      </c>
    </row>
    <row r="295" spans="1:7" ht="12.75">
      <c r="A295" s="3" t="s">
        <v>17</v>
      </c>
      <c r="B295" s="3">
        <v>65</v>
      </c>
      <c r="C295" s="3">
        <v>1</v>
      </c>
      <c r="D295" s="1">
        <v>1241907</v>
      </c>
      <c r="E295" s="1">
        <v>839480.45</v>
      </c>
      <c r="F295" s="1">
        <f>SUM(D295-E295)</f>
        <v>402426.55000000005</v>
      </c>
      <c r="G295" s="1">
        <v>72437.06</v>
      </c>
    </row>
    <row r="296" spans="1:7" ht="15">
      <c r="A296" s="4" t="s">
        <v>14</v>
      </c>
      <c r="B296" s="4">
        <v>554</v>
      </c>
      <c r="C296" s="4">
        <v>14</v>
      </c>
      <c r="D296" s="2">
        <v>20796395.5</v>
      </c>
      <c r="E296" s="2">
        <v>13572292.9</v>
      </c>
      <c r="F296" s="2">
        <f>SUM(D296-E296)</f>
        <v>7224102.6</v>
      </c>
      <c r="G296" s="2">
        <v>2347835</v>
      </c>
    </row>
    <row r="297" spans="1:7" ht="12.75">
      <c r="A297" s="3" t="s">
        <v>15</v>
      </c>
      <c r="B297" s="3">
        <f aca="true" t="shared" si="29" ref="B297:G297">SUM(B293:B296)</f>
        <v>716</v>
      </c>
      <c r="C297" s="3">
        <f t="shared" si="29"/>
        <v>46</v>
      </c>
      <c r="D297" s="1">
        <f t="shared" si="29"/>
        <v>23327214.25</v>
      </c>
      <c r="E297" s="1">
        <f t="shared" si="29"/>
        <v>15227993.3</v>
      </c>
      <c r="F297" s="1">
        <f t="shared" si="29"/>
        <v>8099220.949999999</v>
      </c>
      <c r="G297" s="1">
        <f t="shared" si="29"/>
        <v>2543172.46</v>
      </c>
    </row>
    <row r="302" spans="1:2" ht="13.5" thickBot="1">
      <c r="A302" s="10" t="s">
        <v>52</v>
      </c>
      <c r="B302" s="10"/>
    </row>
    <row r="303" spans="1:7" ht="13.5" thickTop="1">
      <c r="A303" s="5" t="s">
        <v>1</v>
      </c>
      <c r="B303" s="6" t="s">
        <v>2</v>
      </c>
      <c r="C303" s="6" t="s">
        <v>2</v>
      </c>
      <c r="D303" s="6" t="s">
        <v>7</v>
      </c>
      <c r="E303" s="6" t="s">
        <v>7</v>
      </c>
      <c r="F303" s="6" t="s">
        <v>5</v>
      </c>
      <c r="G303" s="11" t="s">
        <v>10</v>
      </c>
    </row>
    <row r="304" spans="1:7" ht="13.5" thickBot="1">
      <c r="A304" s="7" t="s">
        <v>0</v>
      </c>
      <c r="B304" s="8" t="s">
        <v>3</v>
      </c>
      <c r="C304" s="8" t="s">
        <v>4</v>
      </c>
      <c r="D304" s="8" t="s">
        <v>8</v>
      </c>
      <c r="E304" s="8" t="s">
        <v>9</v>
      </c>
      <c r="F304" s="8" t="s">
        <v>6</v>
      </c>
      <c r="G304" s="12" t="s">
        <v>11</v>
      </c>
    </row>
    <row r="305" spans="1:7" ht="13.5" thickTop="1">
      <c r="A305" s="3" t="s">
        <v>12</v>
      </c>
      <c r="B305" s="3">
        <v>21</v>
      </c>
      <c r="C305" s="3">
        <v>7</v>
      </c>
      <c r="D305" s="1">
        <v>351024.25</v>
      </c>
      <c r="E305" s="1">
        <v>204775.7</v>
      </c>
      <c r="F305" s="1">
        <f>SUM(D305-E305)</f>
        <v>146248.55</v>
      </c>
      <c r="G305" s="1">
        <v>38024.76</v>
      </c>
    </row>
    <row r="306" spans="1:7" ht="12.75">
      <c r="A306" s="3" t="s">
        <v>13</v>
      </c>
      <c r="B306" s="3">
        <v>18</v>
      </c>
      <c r="C306" s="3">
        <v>6</v>
      </c>
      <c r="D306" s="1">
        <v>137507.75</v>
      </c>
      <c r="E306" s="1">
        <v>85723.9</v>
      </c>
      <c r="F306" s="1">
        <f>SUM(D306-E306)</f>
        <v>51783.850000000006</v>
      </c>
      <c r="G306" s="1">
        <v>13463.88</v>
      </c>
    </row>
    <row r="307" spans="1:7" ht="15">
      <c r="A307" s="4" t="s">
        <v>14</v>
      </c>
      <c r="B307" s="4">
        <v>69</v>
      </c>
      <c r="C307" s="4">
        <v>2</v>
      </c>
      <c r="D307" s="2">
        <v>2358198.25</v>
      </c>
      <c r="E307" s="2">
        <v>1525559.2</v>
      </c>
      <c r="F307" s="2">
        <f>SUM(D307-E307)</f>
        <v>832639.05</v>
      </c>
      <c r="G307" s="2">
        <v>270608.02</v>
      </c>
    </row>
    <row r="308" spans="1:7" ht="12.75">
      <c r="A308" s="3" t="s">
        <v>15</v>
      </c>
      <c r="B308" s="3">
        <f aca="true" t="shared" si="30" ref="B308:G308">SUM(B305:B307)</f>
        <v>108</v>
      </c>
      <c r="C308" s="3">
        <f t="shared" si="30"/>
        <v>15</v>
      </c>
      <c r="D308" s="1">
        <f t="shared" si="30"/>
        <v>2846730.25</v>
      </c>
      <c r="E308" s="1">
        <f t="shared" si="30"/>
        <v>1816058.7999999998</v>
      </c>
      <c r="F308" s="1">
        <f t="shared" si="30"/>
        <v>1030671.4500000001</v>
      </c>
      <c r="G308" s="1">
        <f t="shared" si="30"/>
        <v>322096.66000000003</v>
      </c>
    </row>
    <row r="309" spans="1:7" ht="12.75">
      <c r="A309" s="3"/>
      <c r="B309" s="3"/>
      <c r="C309" s="3"/>
      <c r="D309" s="1"/>
      <c r="E309" s="1"/>
      <c r="F309" s="1"/>
      <c r="G309" s="1"/>
    </row>
    <row r="310" spans="1:7" ht="12.75">
      <c r="A310" s="3"/>
      <c r="B310" s="3"/>
      <c r="C310" s="3"/>
      <c r="D310" s="1"/>
      <c r="E310" s="1"/>
      <c r="F310" s="1"/>
      <c r="G310" s="1"/>
    </row>
    <row r="311" spans="1:7" ht="15.75">
      <c r="A311" s="26" t="s">
        <v>55</v>
      </c>
      <c r="B311" s="26"/>
      <c r="C311" s="26"/>
      <c r="D311" s="26"/>
      <c r="E311" s="26"/>
      <c r="F311" s="9"/>
      <c r="G311" s="9"/>
    </row>
    <row r="313" spans="1:5" ht="12.75">
      <c r="A313" s="25" t="s">
        <v>53</v>
      </c>
      <c r="B313" s="25"/>
      <c r="C313" s="25"/>
      <c r="D313" s="25"/>
      <c r="E313" s="21">
        <f>B7+B17+B26+B37+B48+B57+B66+B76+B86+B95+B109+B118+B129+B139+B148+B157+B166+B175+B185+B195+B208+B217+B227+B237+B248+B259+B267+B278+B287+B297+B308</f>
        <v>15240</v>
      </c>
    </row>
    <row r="314" spans="1:5" ht="12.75">
      <c r="A314" s="20" t="s">
        <v>54</v>
      </c>
      <c r="B314" s="20"/>
      <c r="C314" s="20"/>
      <c r="D314" s="20"/>
      <c r="E314" s="21">
        <f>SUM(C7+C17+C26+C37+C48+C57+C66+C76+C86+C95+C109+C118+C129+C139+C148+C157+C166+C175+C185+C195+C208+C217+C227+C237+C248+C259+C267+C278+C287+C297+C308)</f>
        <v>2243</v>
      </c>
    </row>
    <row r="315" spans="1:5" ht="12.75">
      <c r="A315" s="25" t="s">
        <v>18</v>
      </c>
      <c r="B315" s="25"/>
      <c r="C315" s="25"/>
      <c r="D315" s="25"/>
      <c r="E315" s="21">
        <f>SUM(D7+D17+D26+D37+D48+D57+D66+D76+D86+D95+D109+D118+D129+D139+D148+D157+D166+D175+D185+D195+D208+D217+D227+D237+D248+D259+D267+D278+D287+D297+D308)</f>
        <v>431823078.6000001</v>
      </c>
    </row>
    <row r="316" spans="1:5" ht="12.75">
      <c r="A316" s="25" t="s">
        <v>19</v>
      </c>
      <c r="B316" s="25"/>
      <c r="C316" s="25"/>
      <c r="D316" s="25"/>
      <c r="E316" s="21">
        <f>SUM(E7+E17+E26+E37+E48+E57+E66+E76+E86+E95+E109+E118+E129+E139+E148+E157+E166+E175+E185+E195+E208+E217+E227+E237+E248+E259+E267+E278+E287+E297+E308)</f>
        <v>280479452.20000005</v>
      </c>
    </row>
    <row r="317" spans="1:5" ht="12.75">
      <c r="A317" s="25" t="s">
        <v>20</v>
      </c>
      <c r="B317" s="25"/>
      <c r="C317" s="25"/>
      <c r="D317" s="25"/>
      <c r="E317" s="21">
        <f>SUM(F7+F17+F26+F37+F48+F57+F66+F76+F86+F95+F109+F118+F129+F139+F148+F157+F166+F175+F185+F195+F208+F217+F227+F237+F248+F259+F267+F278+F287+F297+F308)</f>
        <v>151343626.39999995</v>
      </c>
    </row>
    <row r="318" spans="1:5" ht="12.75">
      <c r="A318" s="25" t="s">
        <v>21</v>
      </c>
      <c r="B318" s="25"/>
      <c r="C318" s="25"/>
      <c r="D318" s="25"/>
      <c r="E318" s="21">
        <f>SUM(G7+G17+G26+G37+G48+G57+G66+G76+G86+G95+G109+G118+G129+G139+G148+G157+G166+G175+G185+G195+G208+G217+G227+G237+G248+G259+G267+G278+G287+G297+G308)</f>
        <v>45026310.72</v>
      </c>
    </row>
    <row r="319" ht="12.75">
      <c r="E319" s="1"/>
    </row>
    <row r="320" ht="12.75">
      <c r="E320" s="1"/>
    </row>
  </sheetData>
  <sheetProtection/>
  <mergeCells count="6">
    <mergeCell ref="A313:D313"/>
    <mergeCell ref="A315:D315"/>
    <mergeCell ref="A316:D316"/>
    <mergeCell ref="A317:D317"/>
    <mergeCell ref="A318:D318"/>
    <mergeCell ref="A311:E311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FOURTH QUARTER FY 2011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mferrara</cp:lastModifiedBy>
  <cp:lastPrinted>2011-01-05T18:01:25Z</cp:lastPrinted>
  <dcterms:created xsi:type="dcterms:W3CDTF">2001-07-11T20:25:32Z</dcterms:created>
  <dcterms:modified xsi:type="dcterms:W3CDTF">2011-07-26T17:36:46Z</dcterms:modified>
  <cp:category/>
  <cp:version/>
  <cp:contentType/>
  <cp:contentStatus/>
</cp:coreProperties>
</file>