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2\"/>
    </mc:Choice>
  </mc:AlternateContent>
  <bookViews>
    <workbookView xWindow="0" yWindow="0" windowWidth="23040" windowHeight="9192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C24" i="1" s="1"/>
  <c r="B20" i="1"/>
  <c r="B24" i="1" s="1"/>
  <c r="I19" i="1"/>
  <c r="F19" i="1"/>
  <c r="C19" i="1"/>
  <c r="B19" i="1"/>
  <c r="G13" i="1"/>
  <c r="I13" i="1" s="1"/>
  <c r="F13" i="1"/>
  <c r="H13" i="1" s="1"/>
  <c r="E13" i="1"/>
  <c r="D13" i="1"/>
  <c r="C13" i="1"/>
  <c r="B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<sst xmlns="http://schemas.openxmlformats.org/spreadsheetml/2006/main" count="47" uniqueCount="31">
  <si>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</si>
  <si>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</si>
  <si>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</si>
  <si>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December 2024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</si>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</sst>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5" fontId="5" fillId="0" borderId="6" xfId="2" applyNumberFormat="1" applyFont="1" applyBorder="1" applyAlignment="1"/>
    <xf numFmtId="165" fontId="3" fillId="0" borderId="6" xfId="2" applyNumberFormat="1" applyFont="1" applyBorder="1" applyAlignment="1"/>
    <xf numFmtId="166" fontId="4" fillId="0" borderId="6" xfId="2" applyNumberFormat="1" applyFont="1" applyBorder="1" applyAlignment="1"/>
    <xf numFmtId="166" fontId="6" fillId="0" borderId="6" xfId="2" applyNumberFormat="1" applyFont="1" applyBorder="1" applyAlignment="1"/>
    <xf numFmtId="166" fontId="7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>
      <alignment horizontal="center"/>
    </xf>
    <xf numFmtId="167" fontId="6" fillId="2" borderId="6" xfId="1" applyNumberFormat="1" applyFont="1" applyFill="1" applyBorder="1" applyAlignment="1">
      <alignment horizontal="center"/>
    </xf>
    <xf numFmtId="166" fontId="4" fillId="2" borderId="6" xfId="2" applyNumberFormat="1" applyFont="1" applyFill="1" applyBorder="1" applyAlignment="1"/>
    <xf numFmtId="166" fontId="7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6" fillId="2" borderId="6" xfId="2" applyNumberFormat="1" applyFont="1" applyFill="1" applyBorder="1" applyAlignment="1"/>
    <xf numFmtId="166" fontId="6" fillId="2" borderId="6" xfId="2" applyNumberFormat="1" applyFont="1" applyFill="1" applyBorder="1" applyAlignment="1"/>
    <xf numFmtId="0" fontId="3" fillId="0" borderId="0" xfId="2" applyFont="1" applyFill="1"/>
  </cellXfs>
  <cellStyles count="3">
    <cellStyle name="Currency" xfId="1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10" zoomScaleNormal="110" workbookViewId="0">
      <selection activeCell="G27" sqref="G27"/>
    </sheetView>
  </sheetViews>
  <sheetFormatPr defaultColWidth="8.6640625" defaultRowHeight="13.2" x14ac:dyDescent="0.25"/>
  <cols>
    <col min="1" max="1" width="20.33203125" style="2" customWidth="1"/>
    <col min="2" max="2" width="19.33203125" style="2" customWidth="1"/>
    <col min="3" max="3" width="12" style="2" customWidth="1"/>
    <col min="4" max="4" width="21.5546875" style="2" customWidth="1"/>
    <col min="5" max="5" width="17.44140625" style="2" customWidth="1"/>
    <col min="6" max="6" width="16.6640625" style="2" customWidth="1"/>
    <col min="7" max="7" width="15" style="2" bestFit="1" customWidth="1"/>
    <col min="8" max="8" width="15.33203125" style="2" bestFit="1" customWidth="1"/>
    <col min="9" max="9" width="13.33203125" style="2" bestFit="1" customWidth="1"/>
    <col min="10" max="16384" width="8.6640625" style="2"/>
  </cols>
  <sheetData>
    <row r="1" spans="1:11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.6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.6" x14ac:dyDescent="0.3">
      <c r="A5" s="4"/>
      <c r="B5" s="4"/>
      <c r="C5" s="4"/>
      <c r="D5" s="4"/>
      <c r="E5" s="4"/>
      <c r="F5" s="4"/>
      <c r="G5" s="4"/>
      <c r="H5" s="4"/>
      <c r="I5" s="4"/>
    </row>
    <row r="6" spans="1:11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25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25">
      <c r="A8" s="10" t="s">
        <v>19</v>
      </c>
      <c r="B8" s="11">
        <v>2346</v>
      </c>
      <c r="C8" s="11">
        <v>798</v>
      </c>
      <c r="D8" s="12">
        <v>9460385</v>
      </c>
      <c r="E8" s="12">
        <v>2459700</v>
      </c>
      <c r="F8" s="12">
        <v>9038577</v>
      </c>
      <c r="G8" s="13">
        <v>9182935</v>
      </c>
      <c r="H8" s="14">
        <f t="shared" ref="H8:H12" si="0">SUM(D8-F8)/F8</f>
        <v>4.6667522996153045E-2</v>
      </c>
      <c r="I8" s="15">
        <f t="shared" ref="I8:I13" si="1">SUM(D8-G8)/G8</f>
        <v>3.0213651735529E-2</v>
      </c>
    </row>
    <row r="9" spans="1:11" ht="21" customHeight="1" x14ac:dyDescent="0.25">
      <c r="A9" s="10" t="s">
        <v>20</v>
      </c>
      <c r="B9" s="11">
        <v>1096</v>
      </c>
      <c r="C9" s="11">
        <v>381</v>
      </c>
      <c r="D9" s="12">
        <v>3371289</v>
      </c>
      <c r="E9" s="12">
        <v>876535</v>
      </c>
      <c r="F9" s="12">
        <v>3385565</v>
      </c>
      <c r="G9" s="13">
        <v>3338607</v>
      </c>
      <c r="H9" s="16">
        <f t="shared" si="0"/>
        <v>-4.2167260117587464E-3</v>
      </c>
      <c r="I9" s="15">
        <f t="shared" si="1"/>
        <v>9.7891126448845286E-3</v>
      </c>
    </row>
    <row r="10" spans="1:11" ht="20.25" customHeight="1" x14ac:dyDescent="0.25">
      <c r="A10" s="10" t="s">
        <v>21</v>
      </c>
      <c r="B10" s="11">
        <v>32</v>
      </c>
      <c r="C10" s="11">
        <v>6</v>
      </c>
      <c r="D10" s="12">
        <v>66423</v>
      </c>
      <c r="E10" s="12">
        <v>17270</v>
      </c>
      <c r="F10" s="12">
        <v>74776</v>
      </c>
      <c r="G10" s="13">
        <v>101888</v>
      </c>
      <c r="H10" s="16">
        <f>SUM(D10-F10)/F10</f>
        <v>-0.1117069648015406</v>
      </c>
      <c r="I10" s="16">
        <f t="shared" si="1"/>
        <v>-0.34807828203517588</v>
      </c>
    </row>
    <row r="11" spans="1:11" ht="24" customHeight="1" x14ac:dyDescent="0.25">
      <c r="A11" s="10" t="s">
        <v>22</v>
      </c>
      <c r="B11" s="11">
        <v>1031</v>
      </c>
      <c r="C11" s="11">
        <v>16</v>
      </c>
      <c r="D11" s="12">
        <v>3673272</v>
      </c>
      <c r="E11" s="12">
        <v>661189</v>
      </c>
      <c r="F11" s="12">
        <v>3758955</v>
      </c>
      <c r="G11" s="13">
        <v>4000214</v>
      </c>
      <c r="H11" s="16">
        <f t="shared" si="0"/>
        <v>-2.2794367051481062E-2</v>
      </c>
      <c r="I11" s="16">
        <f t="shared" si="1"/>
        <v>-8.1731127384684923E-2</v>
      </c>
    </row>
    <row r="12" spans="1:11" ht="22.5" customHeight="1" x14ac:dyDescent="0.25">
      <c r="A12" s="10" t="s">
        <v>23</v>
      </c>
      <c r="B12" s="11">
        <v>7382</v>
      </c>
      <c r="C12" s="11">
        <v>193</v>
      </c>
      <c r="D12" s="12">
        <v>47148334</v>
      </c>
      <c r="E12" s="12">
        <v>15323209</v>
      </c>
      <c r="F12" s="12">
        <v>46491108</v>
      </c>
      <c r="G12" s="13">
        <v>47145921</v>
      </c>
      <c r="H12" s="14">
        <f t="shared" si="0"/>
        <v>1.4136595755042019E-2</v>
      </c>
      <c r="I12" s="15">
        <f t="shared" si="1"/>
        <v>5.1181522151195223E-5</v>
      </c>
    </row>
    <row r="13" spans="1:11" ht="25.5" customHeight="1" x14ac:dyDescent="0.25">
      <c r="A13" s="17" t="s">
        <v>24</v>
      </c>
      <c r="B13" s="18">
        <f t="shared" ref="B13:E13" si="2">SUM(B8:B12)</f>
        <v>11887</v>
      </c>
      <c r="C13" s="18">
        <f>SUM(C8:C12)</f>
        <v>1394</v>
      </c>
      <c r="D13" s="19">
        <f t="shared" si="2"/>
        <v>63719703</v>
      </c>
      <c r="E13" s="19">
        <f t="shared" si="2"/>
        <v>19337903</v>
      </c>
      <c r="F13" s="19">
        <f t="shared" ref="F13" si="3">SUM(F8:F12)</f>
        <v>62748981</v>
      </c>
      <c r="G13" s="19">
        <f>SUM(G8:G12)</f>
        <v>63769565</v>
      </c>
      <c r="H13" s="20">
        <f>SUM(D13-F13)/F13</f>
        <v>1.5469924523555211E-2</v>
      </c>
      <c r="I13" s="21">
        <f t="shared" si="1"/>
        <v>-7.8190905018718569E-4</v>
      </c>
    </row>
    <row r="16" spans="1:11" ht="15.6" x14ac:dyDescent="0.3">
      <c r="A16" s="22" t="s">
        <v>25</v>
      </c>
      <c r="B16" s="23"/>
    </row>
    <row r="17" spans="1:9" x14ac:dyDescent="0.25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25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25">
      <c r="A19" s="10" t="s">
        <v>19</v>
      </c>
      <c r="B19" s="11">
        <f>B8</f>
        <v>2346</v>
      </c>
      <c r="C19" s="11">
        <f>C8</f>
        <v>798</v>
      </c>
      <c r="D19" s="12">
        <v>53852983</v>
      </c>
      <c r="E19" s="13">
        <v>51573740</v>
      </c>
      <c r="F19" s="14">
        <f t="shared" ref="F19:F24" si="4">SUM(D19-E19)/E19</f>
        <v>4.4193866878764268E-2</v>
      </c>
      <c r="G19" s="12">
        <v>14001775</v>
      </c>
      <c r="H19" s="13">
        <v>13409172</v>
      </c>
      <c r="I19" s="14">
        <f t="shared" ref="I19:I24" si="5">SUM(G19-H19)/H19</f>
        <v>4.4193854773434182E-2</v>
      </c>
    </row>
    <row r="20" spans="1:9" ht="21" customHeight="1" x14ac:dyDescent="0.25">
      <c r="A20" s="10" t="s">
        <v>20</v>
      </c>
      <c r="B20" s="11">
        <f t="shared" ref="B20:C23" si="6">B9</f>
        <v>1096</v>
      </c>
      <c r="C20" s="11">
        <f t="shared" si="6"/>
        <v>381</v>
      </c>
      <c r="D20" s="12">
        <v>20005874</v>
      </c>
      <c r="E20" s="13">
        <v>19132894</v>
      </c>
      <c r="F20" s="14">
        <f t="shared" si="4"/>
        <v>4.5627180080546101E-2</v>
      </c>
      <c r="G20" s="12">
        <v>5201527</v>
      </c>
      <c r="H20" s="13">
        <v>4974552</v>
      </c>
      <c r="I20" s="14">
        <f t="shared" si="5"/>
        <v>4.5627224320903673E-2</v>
      </c>
    </row>
    <row r="21" spans="1:9" ht="20.25" customHeight="1" x14ac:dyDescent="0.25">
      <c r="A21" s="10" t="s">
        <v>21</v>
      </c>
      <c r="B21" s="11">
        <f t="shared" si="6"/>
        <v>32</v>
      </c>
      <c r="C21" s="11">
        <f t="shared" si="6"/>
        <v>6</v>
      </c>
      <c r="D21" s="12">
        <v>435845</v>
      </c>
      <c r="E21" s="13">
        <v>570634</v>
      </c>
      <c r="F21" s="16">
        <f t="shared" si="4"/>
        <v>-0.23620919889105801</v>
      </c>
      <c r="G21" s="12">
        <v>113320</v>
      </c>
      <c r="H21" s="13">
        <v>148365</v>
      </c>
      <c r="I21" s="16">
        <f t="shared" si="5"/>
        <v>-0.23620800053921073</v>
      </c>
    </row>
    <row r="22" spans="1:9" ht="21" customHeight="1" x14ac:dyDescent="0.25">
      <c r="A22" s="10" t="s">
        <v>22</v>
      </c>
      <c r="B22" s="11">
        <f t="shared" si="6"/>
        <v>1031</v>
      </c>
      <c r="C22" s="11">
        <f t="shared" si="6"/>
        <v>16</v>
      </c>
      <c r="D22" s="12">
        <v>21703432</v>
      </c>
      <c r="E22" s="13">
        <v>23523394</v>
      </c>
      <c r="F22" s="16">
        <f t="shared" si="4"/>
        <v>-7.7368172296905791E-2</v>
      </c>
      <c r="G22" s="12">
        <v>3906618</v>
      </c>
      <c r="H22" s="13">
        <v>4234211</v>
      </c>
      <c r="I22" s="16">
        <f t="shared" si="5"/>
        <v>-7.7368133047691773E-2</v>
      </c>
    </row>
    <row r="23" spans="1:9" ht="21" customHeight="1" x14ac:dyDescent="0.25">
      <c r="A23" s="10" t="s">
        <v>23</v>
      </c>
      <c r="B23" s="11">
        <f t="shared" si="6"/>
        <v>7382</v>
      </c>
      <c r="C23" s="11">
        <f t="shared" si="6"/>
        <v>193</v>
      </c>
      <c r="D23" s="12">
        <v>273198209</v>
      </c>
      <c r="E23" s="13">
        <v>271750998</v>
      </c>
      <c r="F23" s="14">
        <f t="shared" si="4"/>
        <v>5.3255039011853049E-3</v>
      </c>
      <c r="G23" s="12">
        <v>88789418</v>
      </c>
      <c r="H23" s="13">
        <v>88319074</v>
      </c>
      <c r="I23" s="14">
        <f t="shared" si="5"/>
        <v>5.3255087343873197E-3</v>
      </c>
    </row>
    <row r="24" spans="1:9" ht="21" customHeight="1" x14ac:dyDescent="0.25">
      <c r="A24" s="17" t="s">
        <v>24</v>
      </c>
      <c r="B24" s="18">
        <f>SUM(B19:B23)</f>
        <v>11887</v>
      </c>
      <c r="C24" s="18">
        <f>SUM(C19:C23)</f>
        <v>1394</v>
      </c>
      <c r="D24" s="24">
        <f>SUM(D19:D23)</f>
        <v>369196343</v>
      </c>
      <c r="E24" s="24">
        <f>SUM(E19:E23)</f>
        <v>366551660</v>
      </c>
      <c r="F24" s="25">
        <f t="shared" si="4"/>
        <v>7.2150348466570851E-3</v>
      </c>
      <c r="G24" s="24">
        <f>SUM(G19:G23)</f>
        <v>112012658</v>
      </c>
      <c r="H24" s="24">
        <f>SUM(H19:H23)</f>
        <v>111085374</v>
      </c>
      <c r="I24" s="25">
        <f t="shared" si="5"/>
        <v>8.3474895623972967E-3</v>
      </c>
    </row>
    <row r="25" spans="1:9" x14ac:dyDescent="0.25">
      <c r="G25" s="26"/>
      <c r="H25" s="26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65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cp:lastPrinted>2025-01-14T17:09:18Z</cp:lastPrinted>
  <dcterms:created xsi:type="dcterms:W3CDTF">2025-01-14T17:09:16Z</dcterms:created>
  <dcterms:modified xsi:type="dcterms:W3CDTF">2025-01-14T17:10:06Z</dcterms:modified>
</cp:coreProperties>
</file>