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625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<sst xmlns="http://schemas.openxmlformats.org/spreadsheetml/2006/main" count="66" uniqueCount="41">
  <si>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</si>
  <si>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</si>
  <si>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</si>
  <si>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</si>
  <si>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AUGUST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</si>
  <si>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</si>
  <si>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</si>
  <si>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</si>
  <si>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</si>
  <si>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</si>
  <si>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</si>
  <si>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</si>
  <si>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</si>
  <si>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</si>
  <si>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</si>
  <si>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</si>
  <si>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</si>
  <si>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</si>
  <si>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</si>
  <si>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</si>
  <si>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</si>
  <si>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</si>
  <si>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</si>
  <si>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</si>
  <si>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</si>
  <si>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</si>
  <si>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</si>
  <si>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</si>
  <si>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</si>
  <si>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</si>
  <si>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</si>
  <si>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</si>
  <si>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</si>
  <si>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</si>
  <si>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2010 -  AUGUST 31,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</si>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</sst>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20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9"/>
      <color rgb="FFFF000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14" fillId="0" borderId="0" xfId="1" applyNumberFormat="1" applyFont="1"/>
    <xf numFmtId="164" fontId="15" fillId="0" borderId="0" xfId="0" applyFont="1"/>
    <xf numFmtId="164" fontId="15" fillId="0" borderId="0" xfId="0" applyFont="1" applyFill="1"/>
    <xf numFmtId="164" fontId="4" fillId="0" borderId="0" xfId="0" applyFont="1"/>
    <xf numFmtId="9" fontId="14" fillId="0" borderId="0" xfId="3" applyFont="1"/>
    <xf numFmtId="164" fontId="16" fillId="0" borderId="0" xfId="0" applyFont="1"/>
    <xf numFmtId="164" fontId="17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8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14" fillId="0" borderId="0" xfId="1" applyNumberFormat="1" applyFont="1" applyFill="1"/>
    <xf numFmtId="9" fontId="14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/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8" style="8" customWidth="1"/>
    <col min="6" max="6" width="14.37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31</v>
      </c>
      <c r="D8" s="38">
        <v>105923</v>
      </c>
      <c r="E8" s="39">
        <v>6868035.4400000004</v>
      </c>
      <c r="F8" s="40">
        <f>E8*0.215</f>
        <v>1476627.6196000001</v>
      </c>
      <c r="G8" s="39">
        <v>8262310.5599999996</v>
      </c>
      <c r="H8" s="41">
        <v>7721279.0099999998</v>
      </c>
      <c r="I8" s="42"/>
    </row>
    <row r="9" spans="1:11" ht="15.75" customHeight="1">
      <c r="A9" s="43" t="s">
        <v>19</v>
      </c>
      <c r="B9" s="44">
        <v>36880</v>
      </c>
      <c r="C9" s="45">
        <f>C8</f>
        <v>31</v>
      </c>
      <c r="D9" s="38">
        <v>268518</v>
      </c>
      <c r="E9" s="46">
        <v>13537683.34</v>
      </c>
      <c r="F9" s="47">
        <f>E9*0.215</f>
        <v>2910601.9180999999</v>
      </c>
      <c r="G9" s="46">
        <v>13963605.35</v>
      </c>
      <c r="H9" s="48">
        <v>12734291.789999999</v>
      </c>
      <c r="I9" s="42"/>
    </row>
    <row r="10" spans="1:11" ht="15.75" customHeight="1">
      <c r="A10" s="43" t="s">
        <v>20</v>
      </c>
      <c r="B10" s="44">
        <v>34524</v>
      </c>
      <c r="C10" s="45">
        <f t="shared" ref="C10:C19" si="0">C9</f>
        <v>31</v>
      </c>
      <c r="D10" s="38">
        <v>169541</v>
      </c>
      <c r="E10" s="46">
        <v>19334718.039999999</v>
      </c>
      <c r="F10" s="47">
        <f t="shared" ref="F10:F19" si="1">E10*0.215</f>
        <v>4156964.3785999999</v>
      </c>
      <c r="G10" s="46">
        <v>22361113.559999999</v>
      </c>
      <c r="H10" s="48">
        <v>20748340.120000001</v>
      </c>
      <c r="I10" s="42"/>
    </row>
    <row r="11" spans="1:11" ht="15.75" customHeight="1">
      <c r="A11" s="43" t="s">
        <v>21</v>
      </c>
      <c r="B11" s="44">
        <v>34474</v>
      </c>
      <c r="C11" s="45">
        <f t="shared" si="0"/>
        <v>31</v>
      </c>
      <c r="D11" s="38">
        <v>127297</v>
      </c>
      <c r="E11" s="46">
        <v>6540145.8600000003</v>
      </c>
      <c r="F11" s="47">
        <f t="shared" si="1"/>
        <v>1406131.3599</v>
      </c>
      <c r="G11" s="46">
        <v>8220444.8600000003</v>
      </c>
      <c r="H11" s="48">
        <v>6298556.1799999997</v>
      </c>
      <c r="I11" s="42"/>
    </row>
    <row r="12" spans="1:11" ht="15.75" customHeight="1">
      <c r="A12" s="43" t="s">
        <v>22</v>
      </c>
      <c r="B12" s="44">
        <v>38127</v>
      </c>
      <c r="C12" s="45">
        <f t="shared" si="0"/>
        <v>31</v>
      </c>
      <c r="D12" s="38">
        <v>170624</v>
      </c>
      <c r="E12" s="46">
        <v>10691814.890000001</v>
      </c>
      <c r="F12" s="47">
        <f t="shared" si="1"/>
        <v>2298740.2013500002</v>
      </c>
      <c r="G12" s="46">
        <v>11226027.08</v>
      </c>
      <c r="H12" s="48">
        <v>10091922.279999999</v>
      </c>
      <c r="I12" s="42"/>
    </row>
    <row r="13" spans="1:11" ht="15.75" customHeight="1">
      <c r="A13" s="49" t="s">
        <v>23</v>
      </c>
      <c r="B13" s="50">
        <v>35258</v>
      </c>
      <c r="C13" s="51">
        <f t="shared" si="0"/>
        <v>31</v>
      </c>
      <c r="D13" s="52">
        <v>157422</v>
      </c>
      <c r="E13" s="53">
        <v>10217357.439999999</v>
      </c>
      <c r="F13" s="54">
        <f t="shared" si="1"/>
        <v>2196731.8495999998</v>
      </c>
      <c r="G13" s="53">
        <v>12195972.560000001</v>
      </c>
      <c r="H13" s="55">
        <v>11242097.529999999</v>
      </c>
      <c r="I13" s="42"/>
    </row>
    <row r="14" spans="1:11" ht="15.75" customHeight="1">
      <c r="A14" s="49" t="s">
        <v>24</v>
      </c>
      <c r="B14" s="50">
        <v>34909</v>
      </c>
      <c r="C14" s="51">
        <f t="shared" si="0"/>
        <v>31</v>
      </c>
      <c r="D14" s="52">
        <v>40048</v>
      </c>
      <c r="E14" s="53">
        <v>1270842.8899999999</v>
      </c>
      <c r="F14" s="54">
        <f t="shared" si="1"/>
        <v>273231.22134999995</v>
      </c>
      <c r="G14" s="53">
        <v>1823850.69</v>
      </c>
      <c r="H14" s="55">
        <v>1807449.17</v>
      </c>
      <c r="I14" s="42"/>
    </row>
    <row r="15" spans="1:11" ht="15.75" customHeight="1">
      <c r="A15" s="49" t="s">
        <v>25</v>
      </c>
      <c r="B15" s="50">
        <v>38495</v>
      </c>
      <c r="C15" s="51">
        <f t="shared" si="0"/>
        <v>31</v>
      </c>
      <c r="D15" s="52">
        <v>386184</v>
      </c>
      <c r="E15" s="53">
        <v>26684028.300000001</v>
      </c>
      <c r="F15" s="54">
        <f t="shared" si="1"/>
        <v>5737066.0844999999</v>
      </c>
      <c r="G15" s="53">
        <v>30541803</v>
      </c>
      <c r="H15" s="55">
        <v>28287213.399999999</v>
      </c>
      <c r="I15" s="42"/>
    </row>
    <row r="16" spans="1:11" ht="15.75" customHeight="1">
      <c r="A16" s="43" t="s">
        <v>26</v>
      </c>
      <c r="B16" s="44">
        <v>39218</v>
      </c>
      <c r="C16" s="45">
        <f t="shared" si="0"/>
        <v>31</v>
      </c>
      <c r="D16" s="38">
        <v>56010</v>
      </c>
      <c r="E16" s="46">
        <v>4301289.58</v>
      </c>
      <c r="F16" s="47">
        <f t="shared" si="1"/>
        <v>924777.25970000005</v>
      </c>
      <c r="G16" s="46">
        <v>4765797.28</v>
      </c>
      <c r="H16" s="48">
        <v>3948488.81</v>
      </c>
      <c r="I16" s="42"/>
    </row>
    <row r="17" spans="1:14" ht="15" customHeight="1">
      <c r="A17" s="43" t="s">
        <v>27</v>
      </c>
      <c r="B17" s="44">
        <v>34552</v>
      </c>
      <c r="C17" s="45">
        <f t="shared" si="0"/>
        <v>31</v>
      </c>
      <c r="D17" s="38">
        <v>148138</v>
      </c>
      <c r="E17" s="46">
        <v>11441501.109999999</v>
      </c>
      <c r="F17" s="47">
        <f t="shared" si="1"/>
        <v>2459922.7386499997</v>
      </c>
      <c r="G17" s="46">
        <v>12431385.75</v>
      </c>
      <c r="H17" s="48">
        <v>11443833.949999999</v>
      </c>
      <c r="I17" s="42"/>
    </row>
    <row r="18" spans="1:14" ht="15.75" customHeight="1">
      <c r="A18" s="43" t="s">
        <v>28</v>
      </c>
      <c r="B18" s="44">
        <v>34582</v>
      </c>
      <c r="C18" s="45">
        <f t="shared" si="0"/>
        <v>31</v>
      </c>
      <c r="D18" s="38">
        <v>104137</v>
      </c>
      <c r="E18" s="46">
        <v>8690516.6400000006</v>
      </c>
      <c r="F18" s="47">
        <f t="shared" si="1"/>
        <v>1868461.0776000002</v>
      </c>
      <c r="G18" s="46">
        <v>9432210.75</v>
      </c>
      <c r="H18" s="48">
        <v>8430684.9100000001</v>
      </c>
      <c r="I18" s="42"/>
    </row>
    <row r="19" spans="1:14" ht="15.75" customHeight="1">
      <c r="A19" s="49" t="s">
        <v>29</v>
      </c>
      <c r="B19" s="50">
        <v>34607</v>
      </c>
      <c r="C19" s="51">
        <f t="shared" si="0"/>
        <v>31</v>
      </c>
      <c r="D19" s="52">
        <v>83623</v>
      </c>
      <c r="E19" s="53">
        <v>6076025.5300000003</v>
      </c>
      <c r="F19" s="54">
        <f t="shared" si="1"/>
        <v>1306345.4889500001</v>
      </c>
      <c r="G19" s="53">
        <v>6713281.9000000004</v>
      </c>
      <c r="H19" s="55">
        <v>6227563.7699999996</v>
      </c>
      <c r="I19" s="42"/>
    </row>
    <row r="20" spans="1:14" ht="15.75" customHeight="1" thickBot="1">
      <c r="A20" s="56" t="s">
        <v>30</v>
      </c>
      <c r="B20" s="57">
        <v>34696</v>
      </c>
      <c r="C20" s="51">
        <f>C9</f>
        <v>31</v>
      </c>
      <c r="D20" s="52">
        <v>91886</v>
      </c>
      <c r="E20" s="53">
        <v>9048267.8900000006</v>
      </c>
      <c r="F20" s="54">
        <f>E20*0.215</f>
        <v>1945377.59635</v>
      </c>
      <c r="G20" s="53">
        <v>10066378.689999999</v>
      </c>
      <c r="H20" s="55">
        <v>9978056.6500000004</v>
      </c>
      <c r="I20" s="42"/>
    </row>
    <row r="21" spans="1:14" ht="18" customHeight="1" thickBot="1">
      <c r="A21" s="58" t="s">
        <v>31</v>
      </c>
      <c r="B21" s="59" t="s">
        <v>1</v>
      </c>
      <c r="C21" s="60"/>
      <c r="D21" s="61">
        <f>SUM(D8:D20)</f>
        <v>1909351</v>
      </c>
      <c r="E21" s="62">
        <f>SUM(E8:E20)</f>
        <v>134702226.94999999</v>
      </c>
      <c r="F21" s="62">
        <f>SUM(F8:F20)</f>
        <v>28960978.79425</v>
      </c>
      <c r="G21" s="63">
        <f>SUM(G8:G20)</f>
        <v>152004182.03</v>
      </c>
      <c r="H21" s="62">
        <f>SUM(H8:H20)</f>
        <v>138959777.56999999</v>
      </c>
      <c r="I21" s="42"/>
    </row>
    <row r="22" spans="1:14" ht="12.75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8" t="s">
        <v>34</v>
      </c>
      <c r="D29" s="3"/>
      <c r="E29" s="3"/>
      <c r="F29" s="79"/>
    </row>
    <row r="30" spans="1:14" ht="12.75">
      <c r="A30" s="4"/>
      <c r="B30" s="14" t="s">
        <v>1</v>
      </c>
      <c r="C30" s="80"/>
      <c r="D30" s="5"/>
      <c r="E30" s="4"/>
      <c r="F30" s="81"/>
    </row>
    <row r="31" spans="1:14" ht="13.5" thickBot="1">
      <c r="A31" s="4"/>
      <c r="B31" s="14"/>
      <c r="C31" s="4"/>
      <c r="D31" s="4"/>
      <c r="E31" s="4"/>
      <c r="F31" s="81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>
      <c r="A34" s="35" t="s">
        <v>18</v>
      </c>
      <c r="B34" s="36">
        <v>35342</v>
      </c>
      <c r="C34" s="83">
        <v>227106</v>
      </c>
      <c r="D34" s="84">
        <v>15130346</v>
      </c>
      <c r="E34" s="85">
        <f>0.215*D34</f>
        <v>3253024.39</v>
      </c>
      <c r="F34" s="86"/>
    </row>
    <row r="35" spans="1:7" ht="15.75" customHeight="1">
      <c r="A35" s="43" t="s">
        <v>19</v>
      </c>
      <c r="B35" s="44">
        <v>36880</v>
      </c>
      <c r="C35" s="85">
        <v>572493</v>
      </c>
      <c r="D35" s="87">
        <v>27501288.690000001</v>
      </c>
      <c r="E35" s="85">
        <f t="shared" ref="E35:E46" si="2">0.215*D35</f>
        <v>5912777.0683500003</v>
      </c>
      <c r="F35" s="86"/>
      <c r="G35" s="88"/>
    </row>
    <row r="36" spans="1:7" ht="15.75" customHeight="1">
      <c r="A36" s="43" t="s">
        <v>20</v>
      </c>
      <c r="B36" s="44">
        <v>34524</v>
      </c>
      <c r="C36" s="85">
        <v>362941</v>
      </c>
      <c r="D36" s="87">
        <v>41695831.600000001</v>
      </c>
      <c r="E36" s="85">
        <f t="shared" si="2"/>
        <v>8964603.7939999998</v>
      </c>
      <c r="F36" s="86"/>
    </row>
    <row r="37" spans="1:7" ht="15.75" customHeight="1">
      <c r="A37" s="43" t="s">
        <v>21</v>
      </c>
      <c r="B37" s="44">
        <v>34474</v>
      </c>
      <c r="C37" s="85">
        <v>270825</v>
      </c>
      <c r="D37" s="87">
        <v>14760590.720000001</v>
      </c>
      <c r="E37" s="85">
        <f t="shared" si="2"/>
        <v>3173527.0048000002</v>
      </c>
      <c r="F37" s="86"/>
    </row>
    <row r="38" spans="1:7" ht="15.75" customHeight="1">
      <c r="A38" s="43" t="s">
        <v>22</v>
      </c>
      <c r="B38" s="44">
        <v>38127</v>
      </c>
      <c r="C38" s="85">
        <v>360143</v>
      </c>
      <c r="D38" s="87">
        <v>21917841.969999999</v>
      </c>
      <c r="E38" s="85">
        <f t="shared" si="2"/>
        <v>4712336.02355</v>
      </c>
      <c r="F38" s="86"/>
    </row>
    <row r="39" spans="1:7" ht="16.5" customHeight="1">
      <c r="A39" s="49" t="s">
        <v>40</v>
      </c>
      <c r="B39" s="50">
        <v>35258</v>
      </c>
      <c r="C39" s="89">
        <v>339114</v>
      </c>
      <c r="D39" s="90">
        <v>22413330</v>
      </c>
      <c r="E39" s="89">
        <f t="shared" si="2"/>
        <v>4818865.95</v>
      </c>
      <c r="F39" s="81"/>
    </row>
    <row r="40" spans="1:7" ht="15.75" customHeight="1">
      <c r="A40" s="49" t="s">
        <v>24</v>
      </c>
      <c r="B40" s="50">
        <v>34909</v>
      </c>
      <c r="C40" s="89">
        <v>90277</v>
      </c>
      <c r="D40" s="90">
        <v>3094693.58</v>
      </c>
      <c r="E40" s="89">
        <f t="shared" si="2"/>
        <v>665359.11970000004</v>
      </c>
      <c r="F40" s="79"/>
    </row>
    <row r="41" spans="1:7" ht="15.75" customHeight="1">
      <c r="A41" s="49" t="s">
        <v>25</v>
      </c>
      <c r="B41" s="50">
        <v>38495</v>
      </c>
      <c r="C41" s="89">
        <v>811048</v>
      </c>
      <c r="D41" s="90">
        <v>57225831.299999997</v>
      </c>
      <c r="E41" s="89">
        <f t="shared" si="2"/>
        <v>12303553.729499999</v>
      </c>
      <c r="F41" s="5"/>
    </row>
    <row r="42" spans="1:7" ht="15.75" customHeight="1">
      <c r="A42" s="43" t="s">
        <v>26</v>
      </c>
      <c r="B42" s="44">
        <v>39218</v>
      </c>
      <c r="C42" s="85">
        <v>115826</v>
      </c>
      <c r="D42" s="87">
        <v>9067086.8599999994</v>
      </c>
      <c r="E42" s="85">
        <f t="shared" si="2"/>
        <v>1949423.6748999998</v>
      </c>
      <c r="F42" s="5"/>
    </row>
    <row r="43" spans="1:7" ht="15.75" customHeight="1">
      <c r="A43" s="43" t="s">
        <v>27</v>
      </c>
      <c r="B43" s="44">
        <v>34552</v>
      </c>
      <c r="C43" s="85">
        <v>315405</v>
      </c>
      <c r="D43" s="87">
        <v>23872886.859999999</v>
      </c>
      <c r="E43" s="85">
        <f t="shared" si="2"/>
        <v>5132670.6749</v>
      </c>
      <c r="F43" s="91"/>
    </row>
    <row r="44" spans="1:7" ht="15.75" customHeight="1">
      <c r="A44" s="43" t="s">
        <v>28</v>
      </c>
      <c r="B44" s="44">
        <v>34582</v>
      </c>
      <c r="C44" s="85">
        <v>218037</v>
      </c>
      <c r="D44" s="87">
        <v>18122727.390000001</v>
      </c>
      <c r="E44" s="85">
        <f t="shared" si="2"/>
        <v>3896386.3888500002</v>
      </c>
      <c r="F44" s="91"/>
    </row>
    <row r="45" spans="1:7" ht="16.5" customHeight="1">
      <c r="A45" s="49" t="s">
        <v>29</v>
      </c>
      <c r="B45" s="50">
        <v>34607</v>
      </c>
      <c r="C45" s="89">
        <v>173108</v>
      </c>
      <c r="D45" s="90">
        <v>12789307.43</v>
      </c>
      <c r="E45" s="89">
        <f t="shared" si="2"/>
        <v>2749701.0974499998</v>
      </c>
      <c r="F45" s="5"/>
    </row>
    <row r="46" spans="1:7" ht="15.75" customHeight="1" thickBot="1">
      <c r="A46" s="56" t="s">
        <v>30</v>
      </c>
      <c r="B46" s="57">
        <v>34696</v>
      </c>
      <c r="C46" s="89">
        <v>194057</v>
      </c>
      <c r="D46" s="90">
        <v>19114646.579999998</v>
      </c>
      <c r="E46" s="89">
        <f t="shared" si="2"/>
        <v>4109649.0146999997</v>
      </c>
      <c r="F46" s="5"/>
    </row>
    <row r="47" spans="1:7" ht="18" customHeight="1" thickBot="1">
      <c r="A47" s="58" t="s">
        <v>31</v>
      </c>
      <c r="B47" s="92"/>
      <c r="C47" s="61">
        <f>SUM(C34:C46)</f>
        <v>4050380</v>
      </c>
      <c r="D47" s="62">
        <f>SUM(D34:D46)</f>
        <v>286706408.98000002</v>
      </c>
      <c r="E47" s="62">
        <f>SUM(E34:E46)</f>
        <v>61641877.930700012</v>
      </c>
      <c r="F47" s="91"/>
    </row>
    <row r="48" spans="1:7" ht="12.75">
      <c r="A48" s="4"/>
      <c r="B48" s="14"/>
      <c r="C48" s="93"/>
      <c r="D48" s="93"/>
      <c r="E48" s="93"/>
      <c r="F48" s="5"/>
    </row>
    <row r="49" spans="3:5" ht="12.75">
      <c r="C49" s="94"/>
      <c r="D49" s="94"/>
      <c r="E49" s="94"/>
    </row>
    <row r="50" spans="3:5" ht="12.75">
      <c r="C50" s="95"/>
      <c r="D50" s="95"/>
      <c r="E50" s="95"/>
    </row>
  </sheetData>
  <printOptions horizontalCentered="1"/>
  <pageMargins left="0" right="0" top="1" bottom="1" header="0.5" footer="0.5"/>
  <pageSetup scale="8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2010-09-15T14:35:28Z</dcterms:created>
  <dcterms:modified xsi:type="dcterms:W3CDTF">2010-09-15T14:36:07Z</dcterms:modified>
</cp:coreProperties>
</file>