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6\LSP Website\"/>
    </mc:Choice>
  </mc:AlternateContent>
  <bookViews>
    <workbookView xWindow="0" yWindow="0" windowWidth="19200" windowHeight="6930"/>
  </bookViews>
  <sheets>
    <sheet name="Landbased Revenu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50" i="1" s="1"/>
  <c r="D49" i="1"/>
  <c r="D50" i="1" s="1"/>
  <c r="C49" i="1"/>
  <c r="C50" i="1" s="1"/>
  <c r="E45" i="1"/>
  <c r="E46" i="1" s="1"/>
  <c r="D45" i="1"/>
  <c r="D46" i="1" s="1"/>
  <c r="C45" i="1"/>
  <c r="C46" i="1" s="1"/>
  <c r="E41" i="1"/>
  <c r="E42" i="1" s="1"/>
  <c r="D41" i="1"/>
  <c r="D42" i="1" s="1"/>
  <c r="C41" i="1"/>
  <c r="C42" i="1" s="1"/>
  <c r="C32" i="1"/>
  <c r="G24" i="1"/>
  <c r="H24" i="1" s="1"/>
  <c r="D24" i="1"/>
  <c r="E24" i="1" s="1"/>
</calcChain>
</file>

<file path=xl/sharedStrings.xml><?xml version="1.0" encoding="utf-8"?>
<sst xmlns="http://schemas.openxmlformats.org/spreadsheetml/2006/main" count="49" uniqueCount="35">
  <si>
    <t>LOUISIANA STATE POLICE</t>
  </si>
  <si>
    <t xml:space="preserve"> </t>
  </si>
  <si>
    <r>
      <t xml:space="preserve">MONTHLY ACTIVITY SUMMARY - </t>
    </r>
    <r>
      <rPr>
        <b/>
        <i/>
        <sz val="11"/>
        <rFont val="Arial"/>
        <family val="2"/>
      </rPr>
      <t>LAND BASED</t>
    </r>
  </si>
  <si>
    <t>FOR THE MONTH OF:</t>
  </si>
  <si>
    <t>JUNE 2026</t>
  </si>
  <si>
    <t>No. of</t>
  </si>
  <si>
    <t>Total</t>
  </si>
  <si>
    <t>Last Month's</t>
  </si>
  <si>
    <t>Same Month</t>
  </si>
  <si>
    <t xml:space="preserve">Opening Date </t>
  </si>
  <si>
    <t>Gaming Days</t>
  </si>
  <si>
    <t>Admissions</t>
  </si>
  <si>
    <t>GGR</t>
  </si>
  <si>
    <t>Fees Due</t>
  </si>
  <si>
    <t>Prior Year</t>
  </si>
  <si>
    <t>Caesars New Orleans</t>
  </si>
  <si>
    <t xml:space="preserve">LAND BASED COMPARISON </t>
  </si>
  <si>
    <t xml:space="preserve">    </t>
  </si>
  <si>
    <t>PREVIOUS MONTH</t>
  </si>
  <si>
    <t>SAME MONTH PRIOR YEAR</t>
  </si>
  <si>
    <t>Difference</t>
  </si>
  <si>
    <t>%</t>
  </si>
  <si>
    <r>
      <t xml:space="preserve">FISCAL YEAR-TO-DATE ACTIVITY SUMMARY - </t>
    </r>
    <r>
      <rPr>
        <b/>
        <i/>
        <sz val="11"/>
        <rFont val="Arial"/>
        <family val="2"/>
      </rPr>
      <t>LAND BASED</t>
    </r>
  </si>
  <si>
    <t>FOR THE PERIOD OF:</t>
  </si>
  <si>
    <t xml:space="preserve">      </t>
  </si>
  <si>
    <t>FYTD</t>
  </si>
  <si>
    <t>Opening Date</t>
  </si>
  <si>
    <t>Total GGR</t>
  </si>
  <si>
    <t>Fee Remittance</t>
  </si>
  <si>
    <t>July 2024 - June 2025</t>
  </si>
  <si>
    <t>FY 25/26 - FY 24/25</t>
  </si>
  <si>
    <t>July 2023 - June 2024</t>
  </si>
  <si>
    <t>FY 25/26 - FY 23/24</t>
  </si>
  <si>
    <t>July 2022 - June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</si>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</sst>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0.0%"/>
    <numFmt numFmtId="168" formatCode="_(* #,##0_);_(* \(#,##0\);_(* &quot;-&quot;??_);_(@_)"/>
  </numFmts>
  <fonts count="14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11"/>
      <name val="Courier"/>
      <family val="3"/>
    </font>
    <font>
      <sz val="9"/>
      <name val="Courier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78">
    <xf numFmtId="164" fontId="0" fillId="0" borderId="0" xfId="0"/>
    <xf numFmtId="164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vertical="center"/>
    </xf>
    <xf numFmtId="164" fontId="2" fillId="0" borderId="0" xfId="0" applyFont="1" applyAlignment="1">
      <alignment vertical="center"/>
    </xf>
    <xf numFmtId="164" fontId="0" fillId="0" borderId="0" xfId="0" applyAlignment="1">
      <alignment vertical="center"/>
    </xf>
    <xf numFmtId="165" fontId="4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6" fillId="0" borderId="0" xfId="0" applyFont="1" applyAlignment="1">
      <alignment horizontal="left"/>
    </xf>
    <xf numFmtId="165" fontId="2" fillId="0" borderId="0" xfId="0" applyNumberFormat="1" applyFont="1"/>
    <xf numFmtId="49" fontId="7" fillId="0" borderId="0" xfId="0" quotePrefix="1" applyNumberFormat="1" applyFont="1" applyAlignment="1">
      <alignment horizontal="center"/>
    </xf>
    <xf numFmtId="164" fontId="5" fillId="0" borderId="0" xfId="0" applyFont="1"/>
    <xf numFmtId="164" fontId="6" fillId="0" borderId="1" xfId="0" applyFont="1" applyBorder="1"/>
    <xf numFmtId="165" fontId="6" fillId="0" borderId="1" xfId="0" applyNumberFormat="1" applyFont="1" applyBorder="1" applyAlignment="1">
      <alignment horizontal="center"/>
    </xf>
    <xf numFmtId="164" fontId="6" fillId="0" borderId="1" xfId="0" applyFont="1" applyBorder="1" applyAlignment="1">
      <alignment horizontal="center"/>
    </xf>
    <xf numFmtId="44" fontId="6" fillId="0" borderId="1" xfId="2" applyFont="1" applyFill="1" applyBorder="1" applyAlignment="1" applyProtection="1">
      <alignment horizontal="center"/>
    </xf>
    <xf numFmtId="44" fontId="6" fillId="0" borderId="1" xfId="0" applyNumberFormat="1" applyFont="1" applyBorder="1" applyAlignment="1">
      <alignment horizontal="center"/>
    </xf>
    <xf numFmtId="164" fontId="6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44" fontId="6" fillId="0" borderId="2" xfId="2" applyFont="1" applyFill="1" applyBorder="1" applyAlignment="1" applyProtection="1">
      <alignment horizontal="center"/>
    </xf>
    <xf numFmtId="44" fontId="6" fillId="0" borderId="2" xfId="0" applyNumberFormat="1" applyFont="1" applyBorder="1" applyAlignment="1">
      <alignment horizontal="center"/>
    </xf>
    <xf numFmtId="164" fontId="6" fillId="0" borderId="2" xfId="0" applyFont="1" applyBorder="1"/>
    <xf numFmtId="165" fontId="6" fillId="0" borderId="3" xfId="0" applyNumberFormat="1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6" fontId="6" fillId="0" borderId="3" xfId="2" applyNumberFormat="1" applyFont="1" applyFill="1" applyBorder="1" applyProtection="1"/>
    <xf numFmtId="166" fontId="6" fillId="0" borderId="3" xfId="0" applyNumberFormat="1" applyFont="1" applyBorder="1"/>
    <xf numFmtId="164" fontId="2" fillId="0" borderId="0" xfId="0" applyFont="1"/>
    <xf numFmtId="164" fontId="9" fillId="0" borderId="0" xfId="0" applyFont="1" applyAlignment="1">
      <alignment horizontal="center" vertical="center"/>
    </xf>
    <xf numFmtId="164" fontId="2" fillId="0" borderId="0" xfId="0" applyFont="1" applyAlignment="1">
      <alignment horizontal="left"/>
    </xf>
    <xf numFmtId="0" fontId="1" fillId="0" borderId="0" xfId="4" applyFont="1" applyAlignment="1">
      <alignment vertical="center"/>
    </xf>
    <xf numFmtId="0" fontId="1" fillId="0" borderId="0" xfId="4" applyFont="1" applyAlignment="1">
      <alignment horizontal="center"/>
    </xf>
    <xf numFmtId="0" fontId="2" fillId="0" borderId="0" xfId="4" applyFont="1"/>
    <xf numFmtId="6" fontId="2" fillId="0" borderId="0" xfId="4" applyNumberFormat="1" applyFont="1"/>
    <xf numFmtId="0" fontId="6" fillId="0" borderId="0" xfId="4" applyFont="1" applyAlignment="1">
      <alignment horizontal="center"/>
    </xf>
    <xf numFmtId="38" fontId="2" fillId="0" borderId="0" xfId="4" applyNumberFormat="1" applyFont="1"/>
    <xf numFmtId="167" fontId="2" fillId="0" borderId="0" xfId="4" applyNumberFormat="1" applyFont="1"/>
    <xf numFmtId="0" fontId="10" fillId="0" borderId="3" xfId="4" applyFont="1" applyBorder="1"/>
    <xf numFmtId="17" fontId="6" fillId="0" borderId="1" xfId="4" applyNumberFormat="1" applyFont="1" applyBorder="1" applyAlignment="1">
      <alignment horizontal="center"/>
    </xf>
    <xf numFmtId="17" fontId="6" fillId="0" borderId="4" xfId="4" applyNumberFormat="1" applyFont="1" applyBorder="1" applyAlignment="1">
      <alignment horizontal="center"/>
    </xf>
    <xf numFmtId="38" fontId="6" fillId="0" borderId="4" xfId="4" applyNumberFormat="1" applyFont="1" applyBorder="1" applyAlignment="1">
      <alignment horizontal="center"/>
    </xf>
    <xf numFmtId="167" fontId="6" fillId="0" borderId="5" xfId="4" applyNumberFormat="1" applyFont="1" applyBorder="1" applyAlignment="1">
      <alignment horizontal="center"/>
    </xf>
    <xf numFmtId="6" fontId="6" fillId="0" borderId="6" xfId="4" applyNumberFormat="1" applyFont="1" applyBorder="1"/>
    <xf numFmtId="38" fontId="6" fillId="0" borderId="7" xfId="4" applyNumberFormat="1" applyFont="1" applyBorder="1" applyAlignment="1">
      <alignment horizontal="center"/>
    </xf>
    <xf numFmtId="167" fontId="6" fillId="0" borderId="6" xfId="4" applyNumberFormat="1" applyFont="1" applyBorder="1" applyAlignment="1">
      <alignment horizontal="center"/>
    </xf>
    <xf numFmtId="6" fontId="6" fillId="0" borderId="8" xfId="4" applyNumberFormat="1" applyFont="1" applyBorder="1"/>
    <xf numFmtId="38" fontId="6" fillId="0" borderId="7" xfId="4" applyNumberFormat="1" applyFont="1" applyBorder="1"/>
    <xf numFmtId="164" fontId="11" fillId="0" borderId="0" xfId="0" applyFont="1"/>
    <xf numFmtId="164" fontId="4" fillId="0" borderId="0" xfId="0" applyFont="1" applyAlignment="1">
      <alignment vertical="center"/>
    </xf>
    <xf numFmtId="165" fontId="1" fillId="0" borderId="0" xfId="0" applyNumberFormat="1" applyFont="1" applyAlignment="1">
      <alignment horizontal="left" vertical="center"/>
    </xf>
    <xf numFmtId="164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164" fontId="4" fillId="0" borderId="0" xfId="0" applyFont="1"/>
    <xf numFmtId="164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3" xfId="0" applyFont="1" applyBorder="1"/>
    <xf numFmtId="165" fontId="7" fillId="0" borderId="3" xfId="0" applyNumberFormat="1" applyFont="1" applyBorder="1" applyAlignment="1">
      <alignment horizontal="center"/>
    </xf>
    <xf numFmtId="168" fontId="7" fillId="0" borderId="3" xfId="1" applyNumberFormat="1" applyFont="1" applyFill="1" applyBorder="1" applyAlignment="1" applyProtection="1">
      <alignment horizontal="center"/>
    </xf>
    <xf numFmtId="6" fontId="7" fillId="0" borderId="3" xfId="2" applyNumberFormat="1" applyFont="1" applyFill="1" applyBorder="1" applyAlignment="1" applyProtection="1">
      <alignment horizontal="right"/>
    </xf>
    <xf numFmtId="168" fontId="8" fillId="0" borderId="0" xfId="1" applyNumberFormat="1" applyFont="1" applyFill="1"/>
    <xf numFmtId="168" fontId="9" fillId="0" borderId="0" xfId="1" applyNumberFormat="1" applyFont="1" applyFill="1" applyAlignment="1">
      <alignment horizontal="center" vertical="center"/>
    </xf>
    <xf numFmtId="164" fontId="2" fillId="0" borderId="9" xfId="0" applyFont="1" applyBorder="1"/>
    <xf numFmtId="165" fontId="2" fillId="0" borderId="10" xfId="0" applyNumberFormat="1" applyFont="1" applyBorder="1"/>
    <xf numFmtId="168" fontId="2" fillId="0" borderId="10" xfId="1" applyNumberFormat="1" applyFont="1" applyFill="1" applyBorder="1" applyProtection="1"/>
    <xf numFmtId="168" fontId="2" fillId="0" borderId="11" xfId="1" applyNumberFormat="1" applyFont="1" applyFill="1" applyBorder="1" applyProtection="1"/>
    <xf numFmtId="164" fontId="8" fillId="0" borderId="0" xfId="0" applyFont="1"/>
    <xf numFmtId="164" fontId="2" fillId="0" borderId="12" xfId="0" applyFont="1" applyBorder="1"/>
    <xf numFmtId="165" fontId="2" fillId="0" borderId="0" xfId="0" applyNumberFormat="1" applyFont="1" applyBorder="1"/>
    <xf numFmtId="168" fontId="2" fillId="0" borderId="0" xfId="1" applyNumberFormat="1" applyFont="1" applyFill="1" applyBorder="1" applyProtection="1"/>
    <xf numFmtId="168" fontId="2" fillId="0" borderId="13" xfId="1" applyNumberFormat="1" applyFont="1" applyFill="1" applyBorder="1" applyProtection="1"/>
    <xf numFmtId="164" fontId="12" fillId="0" borderId="14" xfId="0" applyFont="1" applyBorder="1"/>
    <xf numFmtId="164" fontId="12" fillId="0" borderId="15" xfId="0" applyFont="1" applyBorder="1"/>
    <xf numFmtId="9" fontId="2" fillId="0" borderId="15" xfId="3" applyFont="1" applyFill="1" applyBorder="1"/>
    <xf numFmtId="9" fontId="2" fillId="0" borderId="16" xfId="3" applyNumberFormat="1" applyFont="1" applyFill="1" applyBorder="1"/>
    <xf numFmtId="164" fontId="7" fillId="0" borderId="0" xfId="0" applyFont="1"/>
    <xf numFmtId="164" fontId="0" fillId="0" borderId="0" xfId="0" applyFill="1"/>
    <xf numFmtId="164" fontId="13" fillId="0" borderId="0" xfId="0" applyFont="1"/>
    <xf numFmtId="167" fontId="2" fillId="0" borderId="16" xfId="3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21</xdr:row>
      <xdr:rowOff>0</xdr:rowOff>
    </xdr:from>
    <xdr:to>
      <xdr:col>4</xdr:col>
      <xdr:colOff>933450</xdr:colOff>
      <xdr:row>21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EA80509-0865-4323-BF91-1B7355AA9862}"/>
            </a:ext>
          </a:extLst>
        </xdr:cNvPr>
        <xdr:cNvSpPr>
          <a:spLocks/>
        </xdr:cNvSpPr>
      </xdr:nvSpPr>
      <xdr:spPr bwMode="auto">
        <a:xfrm rot="5400000" flipV="1">
          <a:off x="3905250" y="2362200"/>
          <a:ext cx="152400" cy="2921000"/>
        </a:xfrm>
        <a:prstGeom prst="leftBrace">
          <a:avLst>
            <a:gd name="adj1" fmla="val 15468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21</xdr:row>
      <xdr:rowOff>0</xdr:rowOff>
    </xdr:from>
    <xdr:to>
      <xdr:col>7</xdr:col>
      <xdr:colOff>809625</xdr:colOff>
      <xdr:row>21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BC3F399-5C35-43E6-AC82-0986ECF0E0F6}"/>
            </a:ext>
          </a:extLst>
        </xdr:cNvPr>
        <xdr:cNvSpPr>
          <a:spLocks/>
        </xdr:cNvSpPr>
      </xdr:nvSpPr>
      <xdr:spPr bwMode="auto">
        <a:xfrm rot="5400000" flipV="1">
          <a:off x="6823075" y="2533650"/>
          <a:ext cx="152400" cy="2578100"/>
        </a:xfrm>
        <a:prstGeom prst="leftBrace">
          <a:avLst>
            <a:gd name="adj1" fmla="val 138021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%20Securities/Revenue%20Information/Templates/2026-06%20Gaming%20Revenue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verboat Revenue"/>
      <sheetName val="Market Comparison"/>
      <sheetName val="Landbased Revenue"/>
      <sheetName val="Racetrack Revenue"/>
      <sheetName val="Riverboat"/>
      <sheetName val="Land Based"/>
      <sheetName val="Race Tracks"/>
    </sheetNames>
    <sheetDataSet>
      <sheetData sheetId="0">
        <row r="3">
          <cell r="C3" t="str">
            <v>JUNE 2026</v>
          </cell>
        </row>
        <row r="29">
          <cell r="C29" t="str">
            <v>JULY 1, 2025 - JUNE 30, 2026</v>
          </cell>
        </row>
      </sheetData>
      <sheetData sheetId="1">
        <row r="10">
          <cell r="B10">
            <v>46113</v>
          </cell>
        </row>
      </sheetData>
      <sheetData sheetId="2"/>
      <sheetData sheetId="3"/>
      <sheetData sheetId="4">
        <row r="39">
          <cell r="C39">
            <v>255775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topLeftCell="A15" workbookViewId="0">
      <selection activeCell="D30" sqref="D30"/>
    </sheetView>
  </sheetViews>
  <sheetFormatPr defaultColWidth="9" defaultRowHeight="12.5" x14ac:dyDescent="0.25"/>
  <cols>
    <col min="1" max="1" width="20.33203125" customWidth="1"/>
    <col min="2" max="2" width="12.25" customWidth="1"/>
    <col min="3" max="3" width="12.33203125" customWidth="1"/>
    <col min="4" max="4" width="14.25" customWidth="1"/>
    <col min="5" max="5" width="13.33203125" customWidth="1"/>
    <col min="6" max="6" width="12" customWidth="1"/>
    <col min="7" max="7" width="12.33203125" customWidth="1"/>
    <col min="8" max="8" width="11.75" customWidth="1"/>
  </cols>
  <sheetData>
    <row r="1" spans="1:8" s="4" customFormat="1" ht="16.399999999999999" customHeight="1" x14ac:dyDescent="0.25">
      <c r="A1" s="1" t="s">
        <v>0</v>
      </c>
      <c r="B1" s="2"/>
      <c r="C1" s="3"/>
      <c r="D1" s="3" t="s">
        <v>1</v>
      </c>
    </row>
    <row r="2" spans="1:8" s="4" customFormat="1" ht="16.399999999999999" customHeight="1" x14ac:dyDescent="0.25">
      <c r="A2" s="1" t="s">
        <v>2</v>
      </c>
      <c r="B2" s="2"/>
      <c r="C2" s="3"/>
      <c r="D2" s="3"/>
    </row>
    <row r="3" spans="1:8" s="4" customFormat="1" ht="16.399999999999999" customHeight="1" x14ac:dyDescent="0.25">
      <c r="A3" s="1" t="s">
        <v>3</v>
      </c>
      <c r="B3" s="5"/>
      <c r="C3" s="6" t="s">
        <v>4</v>
      </c>
      <c r="D3" s="7"/>
    </row>
    <row r="4" spans="1:8" ht="12.75" customHeight="1" x14ac:dyDescent="0.4">
      <c r="A4" s="8"/>
      <c r="B4" s="9"/>
      <c r="C4" s="10"/>
      <c r="D4" s="11"/>
    </row>
    <row r="6" spans="1:8" ht="13" thickBot="1" x14ac:dyDescent="0.3"/>
    <row r="7" spans="1:8" x14ac:dyDescent="0.25">
      <c r="A7" s="12"/>
      <c r="B7" s="13"/>
      <c r="C7" s="14" t="s">
        <v>5</v>
      </c>
      <c r="D7" s="14" t="s">
        <v>6</v>
      </c>
      <c r="E7" s="14" t="s">
        <v>6</v>
      </c>
      <c r="F7" s="14" t="s">
        <v>6</v>
      </c>
      <c r="G7" s="15" t="s">
        <v>7</v>
      </c>
      <c r="H7" s="16" t="s">
        <v>8</v>
      </c>
    </row>
    <row r="8" spans="1:8" ht="13" thickBot="1" x14ac:dyDescent="0.3">
      <c r="A8" s="17"/>
      <c r="B8" s="18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9" t="s">
        <v>12</v>
      </c>
      <c r="H8" s="20" t="s">
        <v>14</v>
      </c>
    </row>
    <row r="9" spans="1:8" ht="18.75" customHeight="1" thickBot="1" x14ac:dyDescent="0.3">
      <c r="A9" s="21" t="s">
        <v>15</v>
      </c>
      <c r="B9" s="22">
        <v>36459</v>
      </c>
      <c r="C9" s="23">
        <v>30</v>
      </c>
      <c r="D9" s="24">
        <v>236501</v>
      </c>
      <c r="E9" s="25">
        <v>25190285.559999999</v>
      </c>
      <c r="F9" s="25">
        <v>5342465.7</v>
      </c>
      <c r="G9" s="25">
        <v>27484883.850000001</v>
      </c>
      <c r="H9" s="26">
        <v>20405625.59</v>
      </c>
    </row>
    <row r="10" spans="1:8" ht="15.75" customHeight="1" x14ac:dyDescent="0.25">
      <c r="D10" s="27"/>
      <c r="F10" s="28"/>
    </row>
    <row r="11" spans="1:8" x14ac:dyDescent="0.25">
      <c r="A11" s="29"/>
      <c r="D11" s="27"/>
    </row>
    <row r="12" spans="1:8" x14ac:dyDescent="0.25">
      <c r="D12" s="27"/>
    </row>
    <row r="15" spans="1:8" s="4" customFormat="1" ht="16.399999999999999" customHeight="1" x14ac:dyDescent="0.25">
      <c r="A15" s="30" t="s">
        <v>0</v>
      </c>
      <c r="B15" s="30"/>
      <c r="C15" s="30"/>
    </row>
    <row r="16" spans="1:8" s="4" customFormat="1" ht="16.399999999999999" customHeight="1" x14ac:dyDescent="0.25">
      <c r="A16" s="30" t="s">
        <v>16</v>
      </c>
      <c r="B16" s="30"/>
      <c r="C16" s="30"/>
    </row>
    <row r="17" spans="1:8" s="4" customFormat="1" ht="16.399999999999999" customHeight="1" x14ac:dyDescent="0.25">
      <c r="A17" s="1" t="s">
        <v>3</v>
      </c>
      <c r="B17" s="5"/>
      <c r="C17" s="6" t="s">
        <v>4</v>
      </c>
      <c r="D17" s="7"/>
    </row>
    <row r="20" spans="1:8" ht="14" x14ac:dyDescent="0.3">
      <c r="A20" t="s">
        <v>17</v>
      </c>
      <c r="F20" s="31"/>
      <c r="G20" s="31"/>
      <c r="H20" s="31"/>
    </row>
    <row r="21" spans="1:8" x14ac:dyDescent="0.25">
      <c r="A21" s="32"/>
      <c r="B21" s="33"/>
      <c r="C21" s="34" t="s">
        <v>18</v>
      </c>
      <c r="D21" s="34"/>
      <c r="E21" s="34"/>
      <c r="F21" s="34" t="s">
        <v>19</v>
      </c>
      <c r="G21" s="34"/>
      <c r="H21" s="34"/>
    </row>
    <row r="22" spans="1:8" ht="13" thickBot="1" x14ac:dyDescent="0.3">
      <c r="A22" s="32"/>
      <c r="B22" s="33"/>
      <c r="C22" s="32"/>
      <c r="D22" s="35"/>
      <c r="E22" s="36"/>
      <c r="F22" s="32"/>
      <c r="G22" s="35"/>
      <c r="H22" s="36"/>
    </row>
    <row r="23" spans="1:8" ht="13" thickBot="1" x14ac:dyDescent="0.3">
      <c r="A23" s="37"/>
      <c r="B23" s="38">
        <v>46174</v>
      </c>
      <c r="C23" s="39">
        <v>46143</v>
      </c>
      <c r="D23" s="40" t="s">
        <v>20</v>
      </c>
      <c r="E23" s="41" t="s">
        <v>21</v>
      </c>
      <c r="F23" s="39">
        <v>45809</v>
      </c>
      <c r="G23" s="40" t="s">
        <v>20</v>
      </c>
      <c r="H23" s="41" t="s">
        <v>21</v>
      </c>
    </row>
    <row r="24" spans="1:8" ht="21.75" customHeight="1" thickBot="1" x14ac:dyDescent="0.3">
      <c r="A24" s="21" t="s">
        <v>15</v>
      </c>
      <c r="B24" s="42">
        <v>25190285.559999999</v>
      </c>
      <c r="C24" s="42">
        <v>27484883.850000001</v>
      </c>
      <c r="D24" s="43">
        <f>B24-C24</f>
        <v>-2294598.2900000028</v>
      </c>
      <c r="E24" s="44">
        <f>D24/C24</f>
        <v>-8.3485828156410521E-2</v>
      </c>
      <c r="F24" s="45">
        <v>20405625.59</v>
      </c>
      <c r="G24" s="46">
        <f>B24-F24</f>
        <v>4784659.9699999988</v>
      </c>
      <c r="H24" s="44">
        <f>G24/F24</f>
        <v>0.23447749488968248</v>
      </c>
    </row>
    <row r="25" spans="1:8" x14ac:dyDescent="0.25">
      <c r="C25" s="47"/>
      <c r="D25" s="47"/>
      <c r="E25" s="47"/>
    </row>
    <row r="30" spans="1:8" s="4" customFormat="1" ht="16.399999999999999" customHeight="1" x14ac:dyDescent="0.25">
      <c r="A30" s="1" t="s">
        <v>0</v>
      </c>
      <c r="B30" s="5"/>
      <c r="C30" s="48"/>
      <c r="D30" s="48"/>
      <c r="E30" s="3"/>
    </row>
    <row r="31" spans="1:8" s="4" customFormat="1" ht="16.399999999999999" customHeight="1" x14ac:dyDescent="0.25">
      <c r="A31" s="1" t="s">
        <v>22</v>
      </c>
      <c r="B31" s="5"/>
      <c r="C31" s="48"/>
      <c r="D31" s="48"/>
      <c r="E31" s="3"/>
    </row>
    <row r="32" spans="1:8" s="4" customFormat="1" ht="16.399999999999999" customHeight="1" x14ac:dyDescent="0.25">
      <c r="A32" s="1" t="s">
        <v>23</v>
      </c>
      <c r="C32" s="49" t="str">
        <f>'[1]Riverboat Revenue'!C29</f>
        <v>JULY 1, 2025 - JUNE 30, 2026</v>
      </c>
      <c r="D32" s="48"/>
      <c r="E32" s="3"/>
    </row>
    <row r="33" spans="1:10" ht="12.65" customHeight="1" x14ac:dyDescent="0.3">
      <c r="A33" s="50"/>
      <c r="C33" s="51" t="s">
        <v>24</v>
      </c>
      <c r="D33" s="52"/>
      <c r="E33" s="27"/>
    </row>
    <row r="34" spans="1:10" ht="12.75" customHeight="1" x14ac:dyDescent="0.3">
      <c r="A34" s="50"/>
      <c r="C34" s="51"/>
      <c r="D34" s="52"/>
      <c r="E34" s="27"/>
    </row>
    <row r="35" spans="1:10" ht="13" thickBot="1" x14ac:dyDescent="0.3">
      <c r="A35" s="53"/>
      <c r="B35" s="54"/>
      <c r="C35" s="53"/>
      <c r="D35" s="53"/>
      <c r="E35" s="53"/>
    </row>
    <row r="36" spans="1:10" x14ac:dyDescent="0.25">
      <c r="A36" s="12"/>
      <c r="B36" s="13"/>
      <c r="C36" s="14" t="s">
        <v>25</v>
      </c>
      <c r="D36" s="14" t="s">
        <v>25</v>
      </c>
      <c r="E36" s="14" t="s">
        <v>25</v>
      </c>
    </row>
    <row r="37" spans="1:10" ht="13" thickBot="1" x14ac:dyDescent="0.3">
      <c r="A37" s="17"/>
      <c r="B37" s="18" t="s">
        <v>26</v>
      </c>
      <c r="C37" s="17" t="s">
        <v>11</v>
      </c>
      <c r="D37" s="17" t="s">
        <v>27</v>
      </c>
      <c r="E37" s="17" t="s">
        <v>28</v>
      </c>
    </row>
    <row r="38" spans="1:10" ht="18.75" customHeight="1" thickBot="1" x14ac:dyDescent="0.35">
      <c r="A38" s="55" t="s">
        <v>15</v>
      </c>
      <c r="B38" s="56">
        <v>36459</v>
      </c>
      <c r="C38" s="57">
        <v>3151626</v>
      </c>
      <c r="D38" s="58">
        <v>306038172.56</v>
      </c>
      <c r="E38" s="58">
        <v>64999999.350000001</v>
      </c>
    </row>
    <row r="39" spans="1:10" ht="15" customHeight="1" x14ac:dyDescent="0.25">
      <c r="C39" s="59"/>
      <c r="D39" s="59"/>
      <c r="E39" s="60"/>
    </row>
    <row r="40" spans="1:10" ht="15.75" customHeight="1" x14ac:dyDescent="0.25">
      <c r="A40" s="61" t="s">
        <v>29</v>
      </c>
      <c r="B40" s="62"/>
      <c r="C40" s="63">
        <v>2770837</v>
      </c>
      <c r="D40" s="63">
        <v>270082279.76999998</v>
      </c>
      <c r="E40" s="64">
        <v>64999999.350000001</v>
      </c>
      <c r="F40" s="65"/>
      <c r="G40" s="65"/>
      <c r="H40" s="65"/>
      <c r="I40" s="65"/>
      <c r="J40" s="65"/>
    </row>
    <row r="41" spans="1:10" s="65" customFormat="1" x14ac:dyDescent="0.25">
      <c r="A41" s="66" t="s">
        <v>30</v>
      </c>
      <c r="B41" s="67"/>
      <c r="C41" s="68">
        <f>C38-C40</f>
        <v>380789</v>
      </c>
      <c r="D41" s="68">
        <f>D38-D40</f>
        <v>35955892.790000021</v>
      </c>
      <c r="E41" s="69">
        <f>E38-E40</f>
        <v>0</v>
      </c>
    </row>
    <row r="42" spans="1:10" ht="13" x14ac:dyDescent="0.3">
      <c r="A42" s="70"/>
      <c r="B42" s="71"/>
      <c r="C42" s="72">
        <f>C41/C40</f>
        <v>0.1374274271637054</v>
      </c>
      <c r="D42" s="72">
        <f>D41/D40</f>
        <v>0.13312940345667915</v>
      </c>
      <c r="E42" s="73">
        <f>E41/E40</f>
        <v>0</v>
      </c>
      <c r="F42" s="74"/>
      <c r="G42" s="74"/>
      <c r="H42" s="65"/>
      <c r="I42" s="65"/>
      <c r="J42" s="65"/>
    </row>
    <row r="43" spans="1:10" x14ac:dyDescent="0.25">
      <c r="A43" s="75"/>
      <c r="B43" s="75"/>
      <c r="C43" s="75"/>
      <c r="D43" s="75"/>
      <c r="E43" s="75"/>
      <c r="F43" s="65"/>
      <c r="G43" s="65"/>
      <c r="H43" s="65"/>
      <c r="I43" s="65"/>
      <c r="J43" s="65"/>
    </row>
    <row r="44" spans="1:10" ht="12.75" customHeight="1" x14ac:dyDescent="0.25">
      <c r="A44" s="61" t="s">
        <v>31</v>
      </c>
      <c r="B44" s="62"/>
      <c r="C44" s="63">
        <v>2415648</v>
      </c>
      <c r="D44" s="63">
        <v>240488959.30000001</v>
      </c>
      <c r="E44" s="64">
        <v>65044277.539999999</v>
      </c>
      <c r="F44" s="76"/>
      <c r="G44" s="76"/>
      <c r="H44" s="76"/>
    </row>
    <row r="45" spans="1:10" ht="12.75" customHeight="1" x14ac:dyDescent="0.25">
      <c r="A45" s="66" t="s">
        <v>32</v>
      </c>
      <c r="B45" s="67"/>
      <c r="C45" s="68">
        <f>C38-C44</f>
        <v>735978</v>
      </c>
      <c r="D45" s="68">
        <f>D38-D44</f>
        <v>65549213.25999999</v>
      </c>
      <c r="E45" s="69">
        <f>E38-E44</f>
        <v>-44278.189999997616</v>
      </c>
    </row>
    <row r="46" spans="1:10" x14ac:dyDescent="0.25">
      <c r="A46" s="70"/>
      <c r="B46" s="71"/>
      <c r="C46" s="72">
        <f>C45/C44</f>
        <v>0.30467104478798235</v>
      </c>
      <c r="D46" s="72">
        <f>D45/D44</f>
        <v>0.27256641407071858</v>
      </c>
      <c r="E46" s="77">
        <f>E45/E44</f>
        <v>-6.8073920834570037E-4</v>
      </c>
    </row>
    <row r="47" spans="1:10" x14ac:dyDescent="0.25">
      <c r="A47" s="75"/>
      <c r="B47" s="75"/>
      <c r="C47" s="75"/>
      <c r="D47" s="75"/>
      <c r="E47" s="75"/>
    </row>
    <row r="48" spans="1:10" x14ac:dyDescent="0.25">
      <c r="A48" s="61" t="s">
        <v>33</v>
      </c>
      <c r="B48" s="62"/>
      <c r="C48" s="63">
        <v>2828763</v>
      </c>
      <c r="D48" s="63">
        <v>260189113.94</v>
      </c>
      <c r="E48" s="64">
        <v>64955722.390000001</v>
      </c>
    </row>
    <row r="49" spans="1:5" x14ac:dyDescent="0.25">
      <c r="A49" s="66" t="s">
        <v>34</v>
      </c>
      <c r="B49" s="67"/>
      <c r="C49" s="68">
        <f>C38-C48</f>
        <v>322863</v>
      </c>
      <c r="D49" s="68">
        <f>D38-D48</f>
        <v>45849058.620000005</v>
      </c>
      <c r="E49" s="69">
        <f>E38-E48</f>
        <v>44276.960000000894</v>
      </c>
    </row>
    <row r="50" spans="1:5" x14ac:dyDescent="0.25">
      <c r="A50" s="70"/>
      <c r="B50" s="71"/>
      <c r="C50" s="72">
        <f>C49/C48</f>
        <v>0.1141357547450953</v>
      </c>
      <c r="D50" s="72">
        <f t="shared" ref="D50:E50" si="0">D49/D48</f>
        <v>0.17621436164532567</v>
      </c>
      <c r="E50" s="77">
        <f t="shared" si="0"/>
        <v>6.8164833475575933E-4</v>
      </c>
    </row>
  </sheetData>
  <mergeCells count="3">
    <mergeCell ref="F20:H20"/>
    <mergeCell ref="C21:E21"/>
    <mergeCell ref="F21:H21"/>
  </mergeCells>
  <conditionalFormatting sqref="A1:XFD39 A51:XFD1048576 F40:XFD50">
    <cfRule type="cellIs" dxfId="4" priority="5" stopIfTrue="1" operator="lessThan">
      <formula>0</formula>
    </cfRule>
  </conditionalFormatting>
  <conditionalFormatting sqref="B42:E43 A46:E47 A40:E41 B45:E45 B44 A49:E50 A48:B48">
    <cfRule type="cellIs" dxfId="3" priority="4" stopIfTrue="1" operator="lessThan">
      <formula>0</formula>
    </cfRule>
  </conditionalFormatting>
  <conditionalFormatting sqref="A42:A45">
    <cfRule type="cellIs" dxfId="2" priority="3" stopIfTrue="1" operator="lessThan">
      <formula>0</formula>
    </cfRule>
  </conditionalFormatting>
  <conditionalFormatting sqref="C44:E44">
    <cfRule type="cellIs" dxfId="1" priority="2" stopIfTrue="1" operator="lessThan">
      <formula>0</formula>
    </cfRule>
  </conditionalFormatting>
  <conditionalFormatting sqref="C48:E48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Landbased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2026-07-14T15:26:54Z</dcterms:created>
  <dcterms:modified xsi:type="dcterms:W3CDTF">2026-07-14T15:27:32Z</dcterms:modified>
</cp:coreProperties>
</file>