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11340" windowHeight="6804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<sst xmlns="http://schemas.openxmlformats.org/spreadsheetml/2006/main" count="625" uniqueCount="64">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</sst>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view="pageLayout" workbookViewId="0" topLeftCell="A1">
      <selection activeCell="G334" sqref="G334"/>
    </sheetView>
  </sheetViews>
  <sheetFormatPr defaultColWidth="9.140625" defaultRowHeight="12.75"/>
  <cols>
    <col min="1" max="1" width="12.00390625" style="0" customWidth="1"/>
    <col min="2" max="2" width="9.281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63</v>
      </c>
      <c r="C4" s="3">
        <v>20</v>
      </c>
      <c r="D4" s="20">
        <v>1320566.25</v>
      </c>
      <c r="E4" s="20">
        <v>870762.85</v>
      </c>
      <c r="F4" s="1">
        <f>SUM(D4-E4)</f>
        <v>449803.4</v>
      </c>
      <c r="G4" s="20">
        <v>116949.08</v>
      </c>
    </row>
    <row r="5" spans="1:7" ht="12.75">
      <c r="A5" s="3" t="s">
        <v>13</v>
      </c>
      <c r="B5" s="3">
        <v>47</v>
      </c>
      <c r="C5" s="3">
        <v>15</v>
      </c>
      <c r="D5" s="20">
        <v>681497.25</v>
      </c>
      <c r="E5" s="20">
        <v>448870.65</v>
      </c>
      <c r="F5" s="1">
        <f>SUM(D5-E5)</f>
        <v>232626.59999999998</v>
      </c>
      <c r="G5" s="20">
        <v>60483.23</v>
      </c>
    </row>
    <row r="6" spans="1:7" ht="15">
      <c r="A6" s="4" t="s">
        <v>14</v>
      </c>
      <c r="B6" s="4">
        <v>401</v>
      </c>
      <c r="C6" s="4">
        <v>9</v>
      </c>
      <c r="D6" s="21">
        <v>15972392.15</v>
      </c>
      <c r="E6" s="21">
        <v>10864355</v>
      </c>
      <c r="F6" s="18">
        <f>SUM(D6-E6)</f>
        <v>5108037.15</v>
      </c>
      <c r="G6" s="21">
        <v>1660113.38</v>
      </c>
    </row>
    <row r="7" spans="1:7" ht="12.75">
      <c r="A7" s="3" t="s">
        <v>15</v>
      </c>
      <c r="B7" s="3">
        <f aca="true" t="shared" si="0" ref="B7:G7">SUM(B4:B6)</f>
        <v>511</v>
      </c>
      <c r="C7" s="3">
        <f t="shared" si="0"/>
        <v>44</v>
      </c>
      <c r="D7" s="20">
        <f t="shared" si="0"/>
        <v>17974455.65</v>
      </c>
      <c r="E7" s="20">
        <f t="shared" si="0"/>
        <v>12183988.5</v>
      </c>
      <c r="F7" s="20">
        <f t="shared" si="0"/>
        <v>5790467.15</v>
      </c>
      <c r="G7" s="20">
        <f t="shared" si="0"/>
        <v>1837545.69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42</v>
      </c>
      <c r="C14" s="3">
        <v>14</v>
      </c>
      <c r="D14" s="20">
        <v>700523.25</v>
      </c>
      <c r="E14" s="20">
        <v>443932.3</v>
      </c>
      <c r="F14" s="20">
        <f>SUM(D14-E14)</f>
        <v>256590.95</v>
      </c>
      <c r="G14" s="20">
        <v>66713.98</v>
      </c>
    </row>
    <row r="15" spans="1:7" ht="12.75">
      <c r="A15" s="3" t="s">
        <v>13</v>
      </c>
      <c r="B15" s="3">
        <v>22</v>
      </c>
      <c r="C15" s="3">
        <v>7</v>
      </c>
      <c r="D15" s="20">
        <v>183926.5</v>
      </c>
      <c r="E15" s="20">
        <v>110160.15</v>
      </c>
      <c r="F15" s="20">
        <f>SUM(D15-E15)</f>
        <v>73766.35</v>
      </c>
      <c r="G15" s="20">
        <v>19179.34</v>
      </c>
    </row>
    <row r="16" spans="1:7" ht="15">
      <c r="A16" s="4" t="s">
        <v>14</v>
      </c>
      <c r="B16" s="4">
        <v>100</v>
      </c>
      <c r="C16" s="4">
        <v>3</v>
      </c>
      <c r="D16" s="21">
        <v>3455729</v>
      </c>
      <c r="E16" s="21">
        <v>2337718.2</v>
      </c>
      <c r="F16" s="27">
        <f>SUM(D16-E16)</f>
        <v>1118010.7999999998</v>
      </c>
      <c r="G16" s="21">
        <v>363353.85</v>
      </c>
    </row>
    <row r="17" spans="1:7" ht="12.75">
      <c r="A17" s="3" t="s">
        <v>15</v>
      </c>
      <c r="B17" s="3">
        <f aca="true" t="shared" si="1" ref="B17:G17">SUM(B14:B16)</f>
        <v>164</v>
      </c>
      <c r="C17" s="3">
        <f t="shared" si="1"/>
        <v>24</v>
      </c>
      <c r="D17" s="20">
        <f t="shared" si="1"/>
        <v>4340178.75</v>
      </c>
      <c r="E17" s="20">
        <f t="shared" si="1"/>
        <v>2891810.6500000004</v>
      </c>
      <c r="F17" s="20">
        <f t="shared" si="1"/>
        <v>1448368.0999999999</v>
      </c>
      <c r="G17" s="20">
        <f t="shared" si="1"/>
        <v>449247.17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39</v>
      </c>
      <c r="C23" s="3">
        <v>13</v>
      </c>
      <c r="D23" s="1">
        <v>486559.25</v>
      </c>
      <c r="E23" s="1">
        <v>295266.15</v>
      </c>
      <c r="F23" s="1">
        <f>SUM(D23-E23)</f>
        <v>191293.09999999998</v>
      </c>
      <c r="G23" s="1">
        <v>49736.48</v>
      </c>
    </row>
    <row r="24" spans="1:7" ht="12.75">
      <c r="A24" s="3" t="s">
        <v>13</v>
      </c>
      <c r="B24" s="3">
        <v>30</v>
      </c>
      <c r="C24" s="3">
        <v>10</v>
      </c>
      <c r="D24" s="1">
        <v>209865.75</v>
      </c>
      <c r="E24" s="1">
        <v>126935.85</v>
      </c>
      <c r="F24" s="1">
        <f>SUM(D24-E24)</f>
        <v>82929.9</v>
      </c>
      <c r="G24" s="1">
        <v>21561.99</v>
      </c>
    </row>
    <row r="25" spans="1:7" ht="15">
      <c r="A25" s="4" t="s">
        <v>14</v>
      </c>
      <c r="B25" s="4">
        <v>90</v>
      </c>
      <c r="C25" s="4">
        <v>3</v>
      </c>
      <c r="D25" s="2">
        <v>2515968.75</v>
      </c>
      <c r="E25" s="2">
        <v>1664247.7</v>
      </c>
      <c r="F25" s="2">
        <f>SUM(D25-E25)</f>
        <v>851721.05</v>
      </c>
      <c r="G25" s="2">
        <v>276809.64</v>
      </c>
    </row>
    <row r="26" spans="1:7" ht="12.75">
      <c r="A26" s="3" t="s">
        <v>15</v>
      </c>
      <c r="B26" s="3">
        <f aca="true" t="shared" si="2" ref="B26:G26">SUM(B23:B25)</f>
        <v>159</v>
      </c>
      <c r="C26" s="3">
        <f t="shared" si="2"/>
        <v>26</v>
      </c>
      <c r="D26" s="1">
        <f t="shared" si="2"/>
        <v>3212393.75</v>
      </c>
      <c r="E26" s="1">
        <f>SUM(E23:E25)</f>
        <v>2086449.7</v>
      </c>
      <c r="F26" s="1">
        <f t="shared" si="2"/>
        <v>1125944.05</v>
      </c>
      <c r="G26" s="1">
        <f t="shared" si="2"/>
        <v>348108.11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93</v>
      </c>
      <c r="C33" s="3">
        <v>30</v>
      </c>
      <c r="D33" s="1">
        <v>1155942.25</v>
      </c>
      <c r="E33" s="1">
        <v>710598</v>
      </c>
      <c r="F33" s="1">
        <f>SUM(D33-E33)</f>
        <v>445344.25</v>
      </c>
      <c r="G33" s="1">
        <v>115790.24</v>
      </c>
    </row>
    <row r="34" spans="1:7" ht="12.75">
      <c r="A34" s="3" t="s">
        <v>13</v>
      </c>
      <c r="B34" s="3">
        <v>57</v>
      </c>
      <c r="C34" s="3">
        <v>19</v>
      </c>
      <c r="D34" s="1">
        <v>736743.5</v>
      </c>
      <c r="E34" s="1">
        <v>455937.45</v>
      </c>
      <c r="F34" s="1">
        <f>SUM(D34-E34)</f>
        <v>280806.05</v>
      </c>
      <c r="G34" s="1">
        <v>73009.99</v>
      </c>
    </row>
    <row r="35" spans="1:7" ht="12.75">
      <c r="A35" s="3" t="s">
        <v>16</v>
      </c>
      <c r="B35" s="3">
        <v>12</v>
      </c>
      <c r="C35" s="3">
        <v>1</v>
      </c>
      <c r="D35" s="1">
        <v>572594.1</v>
      </c>
      <c r="E35" s="1">
        <v>367511.6</v>
      </c>
      <c r="F35" s="1">
        <f>SUM(D35-E35)</f>
        <v>205082.5</v>
      </c>
      <c r="G35" s="1">
        <v>53321.52</v>
      </c>
    </row>
    <row r="36" spans="1:7" ht="15">
      <c r="A36" s="4" t="s">
        <v>14</v>
      </c>
      <c r="B36" s="4">
        <v>115</v>
      </c>
      <c r="C36" s="4">
        <v>4</v>
      </c>
      <c r="D36" s="2">
        <v>3985040.7</v>
      </c>
      <c r="E36" s="2">
        <v>2524486.9</v>
      </c>
      <c r="F36" s="2">
        <f>SUM(D36-E36)</f>
        <v>1460553.8000000003</v>
      </c>
      <c r="G36" s="2">
        <v>474680.32</v>
      </c>
    </row>
    <row r="37" spans="1:7" ht="12.75">
      <c r="A37" s="3" t="s">
        <v>15</v>
      </c>
      <c r="B37" s="3">
        <f aca="true" t="shared" si="3" ref="B37:G37">SUM(B33:B36)</f>
        <v>277</v>
      </c>
      <c r="C37" s="3">
        <f t="shared" si="3"/>
        <v>54</v>
      </c>
      <c r="D37" s="1">
        <f t="shared" si="3"/>
        <v>6450320.550000001</v>
      </c>
      <c r="E37" s="1">
        <f t="shared" si="3"/>
        <v>4058533.9499999997</v>
      </c>
      <c r="F37" s="1">
        <f t="shared" si="3"/>
        <v>2391786.6000000006</v>
      </c>
      <c r="G37" s="1">
        <f t="shared" si="3"/>
        <v>716802.0700000001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208</v>
      </c>
      <c r="C44" s="3">
        <v>62</v>
      </c>
      <c r="D44" s="1">
        <v>4303715.9</v>
      </c>
      <c r="E44" s="1">
        <v>2712995.9</v>
      </c>
      <c r="F44" s="1">
        <f>SUM(D44-E44)</f>
        <v>1590720.0000000005</v>
      </c>
      <c r="G44" s="1">
        <v>413588.54</v>
      </c>
    </row>
    <row r="45" spans="1:7" ht="12.75">
      <c r="A45" s="3" t="s">
        <v>13</v>
      </c>
      <c r="B45" s="3">
        <v>79</v>
      </c>
      <c r="C45" s="3">
        <v>26</v>
      </c>
      <c r="D45" s="1">
        <v>1348972.25</v>
      </c>
      <c r="E45" s="1">
        <v>801025.6</v>
      </c>
      <c r="F45" s="1">
        <f>SUM(D45-E45)</f>
        <v>547946.65</v>
      </c>
      <c r="G45" s="1">
        <v>142466.77</v>
      </c>
    </row>
    <row r="46" spans="1:7" ht="12.75">
      <c r="A46" s="3" t="s">
        <v>16</v>
      </c>
      <c r="B46" s="3">
        <v>9</v>
      </c>
      <c r="C46" s="3">
        <v>1</v>
      </c>
      <c r="D46" s="1">
        <v>83311.25</v>
      </c>
      <c r="E46" s="1">
        <v>47776.3</v>
      </c>
      <c r="F46" s="1">
        <f>SUM(D46-E46)</f>
        <v>35534.95</v>
      </c>
      <c r="G46" s="1">
        <v>9239.13</v>
      </c>
    </row>
    <row r="47" spans="1:7" ht="15">
      <c r="A47" s="4" t="s">
        <v>14</v>
      </c>
      <c r="B47" s="4">
        <v>479</v>
      </c>
      <c r="C47" s="4">
        <v>15</v>
      </c>
      <c r="D47" s="2">
        <v>16703484.85</v>
      </c>
      <c r="E47" s="2">
        <v>10678994.15</v>
      </c>
      <c r="F47" s="2">
        <f>SUM(D47-E47)</f>
        <v>6024490.699999999</v>
      </c>
      <c r="G47" s="2">
        <v>1957961.08</v>
      </c>
    </row>
    <row r="48" spans="1:7" ht="12.75">
      <c r="A48" s="3" t="s">
        <v>15</v>
      </c>
      <c r="B48" s="12">
        <f aca="true" t="shared" si="4" ref="B48:G48">SUM(B44:B47)</f>
        <v>775</v>
      </c>
      <c r="C48" s="3">
        <f t="shared" si="4"/>
        <v>104</v>
      </c>
      <c r="D48" s="1">
        <f t="shared" si="4"/>
        <v>22439484.25</v>
      </c>
      <c r="E48" s="1">
        <f t="shared" si="4"/>
        <v>14240791.95</v>
      </c>
      <c r="F48" s="1">
        <f t="shared" si="4"/>
        <v>8198692.3</v>
      </c>
      <c r="G48" s="1">
        <f t="shared" si="4"/>
        <v>2523255.52</v>
      </c>
    </row>
    <row r="51" spans="1:2" ht="13.5" thickBot="1">
      <c r="A51" s="28" t="s">
        <v>27</v>
      </c>
      <c r="B51" s="9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3.5" thickTop="1">
      <c r="A54" s="3" t="s">
        <v>12</v>
      </c>
      <c r="B54" s="3">
        <v>168</v>
      </c>
      <c r="C54" s="3">
        <v>54</v>
      </c>
      <c r="D54" s="1">
        <v>2754095.25</v>
      </c>
      <c r="E54" s="1">
        <v>1690315.6</v>
      </c>
      <c r="F54" s="1">
        <f>SUM(D54-E54)</f>
        <v>1063779.65</v>
      </c>
      <c r="G54" s="1">
        <v>276583.77</v>
      </c>
    </row>
    <row r="55" spans="1:7" ht="12.75">
      <c r="A55" s="3" t="s">
        <v>13</v>
      </c>
      <c r="B55" s="3">
        <v>81</v>
      </c>
      <c r="C55" s="3">
        <v>25</v>
      </c>
      <c r="D55" s="1">
        <v>1153571.65</v>
      </c>
      <c r="E55" s="1">
        <v>726410.4</v>
      </c>
      <c r="F55" s="1">
        <f>SUM(D55-E55)</f>
        <v>427161.2499999999</v>
      </c>
      <c r="G55" s="1">
        <v>111062.24</v>
      </c>
    </row>
    <row r="56" spans="1:7" ht="15">
      <c r="A56" s="4" t="s">
        <v>14</v>
      </c>
      <c r="B56" s="4">
        <v>866</v>
      </c>
      <c r="C56" s="4">
        <v>23</v>
      </c>
      <c r="D56" s="2">
        <v>26135665.15</v>
      </c>
      <c r="E56" s="2">
        <v>17147960.4</v>
      </c>
      <c r="F56" s="2">
        <f>SUM(D56-E56)</f>
        <v>8987704.75</v>
      </c>
      <c r="G56" s="2">
        <v>2921006.94</v>
      </c>
    </row>
    <row r="57" spans="1:7" ht="12.75">
      <c r="A57" s="3" t="s">
        <v>15</v>
      </c>
      <c r="B57" s="12">
        <f aca="true" t="shared" si="5" ref="B57:G57">SUM(B54:B56)</f>
        <v>1115</v>
      </c>
      <c r="C57" s="3">
        <f t="shared" si="5"/>
        <v>102</v>
      </c>
      <c r="D57" s="1">
        <f t="shared" si="5"/>
        <v>30043332.049999997</v>
      </c>
      <c r="E57" s="1">
        <f t="shared" si="5"/>
        <v>19564686.4</v>
      </c>
      <c r="F57" s="1">
        <f t="shared" si="5"/>
        <v>10478645.65</v>
      </c>
      <c r="G57" s="1">
        <f t="shared" si="5"/>
        <v>3308652.95</v>
      </c>
    </row>
    <row r="58" spans="1:7" ht="12.75">
      <c r="A58" s="3"/>
      <c r="B58" s="12"/>
      <c r="C58" s="3"/>
      <c r="D58" s="1"/>
      <c r="E58" s="1"/>
      <c r="F58" s="1"/>
      <c r="G58" s="1"/>
    </row>
    <row r="59" spans="1:7" ht="12.75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3.5" thickTop="1">
      <c r="A64" s="3" t="s">
        <v>12</v>
      </c>
      <c r="B64" s="3">
        <v>9</v>
      </c>
      <c r="C64" s="3">
        <v>3</v>
      </c>
      <c r="D64" s="1">
        <v>137461</v>
      </c>
      <c r="E64" s="1">
        <v>76598.5</v>
      </c>
      <c r="F64" s="1">
        <f>SUM(D64-E64)</f>
        <v>60862.5</v>
      </c>
      <c r="G64" s="1">
        <v>15824.27</v>
      </c>
    </row>
    <row r="65" spans="1:7" ht="15">
      <c r="A65" s="14" t="s">
        <v>13</v>
      </c>
      <c r="B65" s="4">
        <v>6</v>
      </c>
      <c r="C65" s="4">
        <v>2</v>
      </c>
      <c r="D65" s="2">
        <v>140721</v>
      </c>
      <c r="E65" s="2">
        <v>78453.8</v>
      </c>
      <c r="F65" s="2">
        <f>SUM(D65-E65)</f>
        <v>62267.2</v>
      </c>
      <c r="G65" s="2">
        <v>16189.5</v>
      </c>
    </row>
    <row r="66" spans="1:7" ht="12.75">
      <c r="A66" s="3" t="s">
        <v>15</v>
      </c>
      <c r="B66" s="3">
        <f aca="true" t="shared" si="6" ref="B66:G66">SUM(B64:B65)</f>
        <v>15</v>
      </c>
      <c r="C66" s="3">
        <f t="shared" si="6"/>
        <v>5</v>
      </c>
      <c r="D66" s="1">
        <f t="shared" si="6"/>
        <v>278182</v>
      </c>
      <c r="E66" s="1">
        <f t="shared" si="6"/>
        <v>155052.3</v>
      </c>
      <c r="F66" s="1">
        <f t="shared" si="6"/>
        <v>123129.7</v>
      </c>
      <c r="G66" s="1">
        <f t="shared" si="6"/>
        <v>32013.77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3.5" thickTop="1">
      <c r="A73" s="3" t="s">
        <v>12</v>
      </c>
      <c r="B73" s="3">
        <v>15</v>
      </c>
      <c r="C73" s="3">
        <v>4</v>
      </c>
      <c r="D73" s="1">
        <v>138294</v>
      </c>
      <c r="E73" s="1">
        <v>83002.55</v>
      </c>
      <c r="F73" s="1">
        <f>SUM(D73-E73)</f>
        <v>55291.45</v>
      </c>
      <c r="G73" s="1">
        <v>14375.88</v>
      </c>
    </row>
    <row r="74" spans="1:7" ht="12.75">
      <c r="A74" s="3" t="s">
        <v>13</v>
      </c>
      <c r="B74" s="3">
        <v>3</v>
      </c>
      <c r="C74" s="3">
        <v>1</v>
      </c>
      <c r="D74" s="1">
        <v>48.75</v>
      </c>
      <c r="E74" s="1">
        <v>25</v>
      </c>
      <c r="F74" s="1">
        <f>SUM(D74-E74)</f>
        <v>23.75</v>
      </c>
      <c r="G74" s="1">
        <v>6.18</v>
      </c>
    </row>
    <row r="75" spans="1:7" ht="15">
      <c r="A75" s="4" t="s">
        <v>14</v>
      </c>
      <c r="B75" s="4">
        <v>190</v>
      </c>
      <c r="C75" s="4">
        <v>5</v>
      </c>
      <c r="D75" s="2">
        <v>5605130.45</v>
      </c>
      <c r="E75" s="2">
        <v>3799660.7</v>
      </c>
      <c r="F75" s="2">
        <f>SUM(D75-E75)</f>
        <v>1805469.75</v>
      </c>
      <c r="G75" s="2">
        <v>586778.35</v>
      </c>
    </row>
    <row r="76" spans="1:7" ht="12.75">
      <c r="A76" s="3" t="s">
        <v>15</v>
      </c>
      <c r="B76" s="3">
        <f aca="true" t="shared" si="7" ref="B76:G76">SUM(B73:B75)</f>
        <v>208</v>
      </c>
      <c r="C76" s="3">
        <f t="shared" si="7"/>
        <v>10</v>
      </c>
      <c r="D76" s="1">
        <f t="shared" si="7"/>
        <v>5743473.2</v>
      </c>
      <c r="E76" s="1">
        <f t="shared" si="7"/>
        <v>3882688.25</v>
      </c>
      <c r="F76" s="1">
        <f t="shared" si="7"/>
        <v>1860784.95</v>
      </c>
      <c r="G76" s="1">
        <f t="shared" si="7"/>
        <v>601160.41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3.5" thickTop="1">
      <c r="A83" s="13" t="s">
        <v>12</v>
      </c>
      <c r="B83" s="13">
        <v>18</v>
      </c>
      <c r="C83" s="13">
        <v>6</v>
      </c>
      <c r="D83" s="15">
        <v>351673</v>
      </c>
      <c r="E83" s="15">
        <v>212136.25</v>
      </c>
      <c r="F83" s="15">
        <f>SUM(D83-E83)</f>
        <v>139536.75</v>
      </c>
      <c r="G83" s="15">
        <v>36279.68</v>
      </c>
    </row>
    <row r="84" spans="1:7" ht="12.75">
      <c r="A84" s="13" t="s">
        <v>13</v>
      </c>
      <c r="B84" s="13">
        <v>4</v>
      </c>
      <c r="C84" s="13">
        <v>1</v>
      </c>
      <c r="D84" s="15">
        <v>7467.25</v>
      </c>
      <c r="E84" s="15">
        <v>3892.1</v>
      </c>
      <c r="F84" s="15">
        <f>SUM(D84-E84)</f>
        <v>3575.15</v>
      </c>
      <c r="G84" s="15">
        <v>929.58</v>
      </c>
    </row>
    <row r="85" spans="1:7" ht="15">
      <c r="A85" s="16" t="s">
        <v>14</v>
      </c>
      <c r="B85" s="16">
        <v>20</v>
      </c>
      <c r="C85" s="16">
        <v>1</v>
      </c>
      <c r="D85" s="17">
        <v>895168</v>
      </c>
      <c r="E85" s="17">
        <v>607020.6</v>
      </c>
      <c r="F85" s="17">
        <f>SUM(D85-E85)</f>
        <v>288147.4</v>
      </c>
      <c r="G85" s="17">
        <v>93647.95</v>
      </c>
    </row>
    <row r="86" spans="1:7" ht="12.75">
      <c r="A86" s="3" t="s">
        <v>15</v>
      </c>
      <c r="B86" s="13">
        <f aca="true" t="shared" si="8" ref="B86:G86">SUM(B83:B85)</f>
        <v>42</v>
      </c>
      <c r="C86" s="13">
        <f t="shared" si="8"/>
        <v>8</v>
      </c>
      <c r="D86" s="15">
        <f t="shared" si="8"/>
        <v>1254308.25</v>
      </c>
      <c r="E86" s="15">
        <f t="shared" si="8"/>
        <v>823048.95</v>
      </c>
      <c r="F86" s="15">
        <f t="shared" si="8"/>
        <v>431259.30000000005</v>
      </c>
      <c r="G86" s="15">
        <f t="shared" si="8"/>
        <v>130857.20999999999</v>
      </c>
    </row>
    <row r="87" spans="1:7" ht="12.75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3.5" thickTop="1">
      <c r="A92" s="3" t="s">
        <v>12</v>
      </c>
      <c r="B92" s="3">
        <v>65</v>
      </c>
      <c r="C92" s="3">
        <v>18</v>
      </c>
      <c r="D92" s="1">
        <v>829578.75</v>
      </c>
      <c r="E92" s="1">
        <v>528054</v>
      </c>
      <c r="F92" s="1">
        <f>SUM(D92-E92)</f>
        <v>301524.75</v>
      </c>
      <c r="G92" s="1">
        <v>78396.8</v>
      </c>
    </row>
    <row r="93" spans="1:7" ht="12.75">
      <c r="A93" s="3" t="s">
        <v>13</v>
      </c>
      <c r="B93" s="3">
        <v>40</v>
      </c>
      <c r="C93" s="3">
        <v>13</v>
      </c>
      <c r="D93" s="1">
        <v>356830.25</v>
      </c>
      <c r="E93" s="1">
        <v>216276.6</v>
      </c>
      <c r="F93" s="1">
        <f>SUM(D93-E93)</f>
        <v>140553.65</v>
      </c>
      <c r="G93" s="1">
        <v>36544.13</v>
      </c>
    </row>
    <row r="94" spans="1:7" ht="15">
      <c r="A94" s="4" t="s">
        <v>14</v>
      </c>
      <c r="B94" s="4">
        <v>144</v>
      </c>
      <c r="C94" s="4">
        <v>4</v>
      </c>
      <c r="D94" s="2">
        <v>8341162.75</v>
      </c>
      <c r="E94" s="2">
        <v>5616759.45</v>
      </c>
      <c r="F94" s="2">
        <f>SUM(D94-E94)</f>
        <v>2724403.3</v>
      </c>
      <c r="G94" s="2">
        <v>885431.6</v>
      </c>
    </row>
    <row r="95" spans="1:7" ht="12.75">
      <c r="A95" s="3" t="s">
        <v>15</v>
      </c>
      <c r="B95" s="3">
        <f aca="true" t="shared" si="9" ref="B95:G95">SUM(B92:B94)</f>
        <v>249</v>
      </c>
      <c r="C95" s="3">
        <f t="shared" si="9"/>
        <v>35</v>
      </c>
      <c r="D95" s="1">
        <f t="shared" si="9"/>
        <v>9527571.75</v>
      </c>
      <c r="E95" s="1">
        <f>SUM(E92:E94)</f>
        <v>6361090.05</v>
      </c>
      <c r="F95" s="1">
        <f t="shared" si="9"/>
        <v>3166481.6999999997</v>
      </c>
      <c r="G95" s="1">
        <f t="shared" si="9"/>
        <v>1000372.53</v>
      </c>
    </row>
    <row r="101" spans="1:2" ht="13.5" thickBot="1">
      <c r="A101" s="9" t="s">
        <v>32</v>
      </c>
      <c r="B101" s="9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3.5" thickTop="1">
      <c r="A104" s="3" t="s">
        <v>12</v>
      </c>
      <c r="B104" s="3">
        <v>756</v>
      </c>
      <c r="C104" s="3">
        <v>250</v>
      </c>
      <c r="D104" s="1">
        <v>23897156.5</v>
      </c>
      <c r="E104" s="1">
        <v>15235488.25</v>
      </c>
      <c r="F104" s="1">
        <f>SUM(D104-E104)</f>
        <v>8661668.25</v>
      </c>
      <c r="G104" s="1">
        <v>2252040.29</v>
      </c>
    </row>
    <row r="105" spans="1:7" ht="12.75">
      <c r="A105" s="3" t="s">
        <v>13</v>
      </c>
      <c r="B105" s="3">
        <v>640</v>
      </c>
      <c r="C105" s="3">
        <v>217</v>
      </c>
      <c r="D105" s="1">
        <v>12083066.4</v>
      </c>
      <c r="E105" s="1">
        <v>7787055.05</v>
      </c>
      <c r="F105" s="1">
        <f>SUM(D105-E105)</f>
        <v>4296011.350000001</v>
      </c>
      <c r="G105" s="1">
        <v>1116967.53</v>
      </c>
    </row>
    <row r="106" spans="1:7" ht="12.75">
      <c r="A106" s="3" t="s">
        <v>16</v>
      </c>
      <c r="B106" s="3">
        <v>3</v>
      </c>
      <c r="C106" s="3">
        <v>1</v>
      </c>
      <c r="D106" s="1">
        <v>10516</v>
      </c>
      <c r="E106" s="1">
        <v>7700.7</v>
      </c>
      <c r="F106" s="1">
        <f>SUM(D106-E106)</f>
        <v>2815.3</v>
      </c>
      <c r="G106" s="1">
        <v>732</v>
      </c>
    </row>
    <row r="107" spans="1:7" ht="12.75">
      <c r="A107" s="3" t="s">
        <v>17</v>
      </c>
      <c r="B107" s="3">
        <v>409</v>
      </c>
      <c r="C107" s="3">
        <v>5</v>
      </c>
      <c r="D107" s="1">
        <v>16760669</v>
      </c>
      <c r="E107" s="1">
        <v>11050828.65</v>
      </c>
      <c r="F107" s="1">
        <f>SUM(D107-E107)</f>
        <v>5709840.35</v>
      </c>
      <c r="G107" s="1">
        <v>1027772.93</v>
      </c>
    </row>
    <row r="108" spans="1:7" ht="15">
      <c r="A108" s="4" t="s">
        <v>14</v>
      </c>
      <c r="B108" s="4">
        <v>219</v>
      </c>
      <c r="C108" s="4">
        <v>5</v>
      </c>
      <c r="D108" s="2">
        <v>10572945.25</v>
      </c>
      <c r="E108" s="2">
        <v>6955066.95</v>
      </c>
      <c r="F108" s="2">
        <f>SUM(D108-E108)</f>
        <v>3617878.3</v>
      </c>
      <c r="G108" s="2">
        <v>1175811.33</v>
      </c>
    </row>
    <row r="109" spans="1:7" ht="12.75">
      <c r="A109" s="3" t="s">
        <v>15</v>
      </c>
      <c r="B109" s="12">
        <f aca="true" t="shared" si="10" ref="B109:G109">SUM(B104:B108)</f>
        <v>2027</v>
      </c>
      <c r="C109" s="3">
        <f t="shared" si="10"/>
        <v>478</v>
      </c>
      <c r="D109" s="1">
        <f t="shared" si="10"/>
        <v>63324353.15</v>
      </c>
      <c r="E109" s="1">
        <f t="shared" si="10"/>
        <v>41036139.6</v>
      </c>
      <c r="F109" s="1">
        <f t="shared" si="10"/>
        <v>22288213.55</v>
      </c>
      <c r="G109" s="1">
        <f t="shared" si="10"/>
        <v>5573324.08</v>
      </c>
    </row>
    <row r="112" spans="1:2" ht="13.5" thickBot="1">
      <c r="A112" s="9" t="s">
        <v>33</v>
      </c>
      <c r="B112" s="9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3.5" thickTop="1">
      <c r="A115" s="3" t="s">
        <v>12</v>
      </c>
      <c r="B115" s="3">
        <v>42</v>
      </c>
      <c r="C115" s="3">
        <v>13</v>
      </c>
      <c r="D115" s="1">
        <v>573980</v>
      </c>
      <c r="E115" s="1">
        <v>377120.95</v>
      </c>
      <c r="F115" s="1">
        <f>SUM(D115-E115)</f>
        <v>196859.05</v>
      </c>
      <c r="G115" s="1">
        <v>51183.57</v>
      </c>
    </row>
    <row r="116" spans="1:7" ht="12.75">
      <c r="A116" s="3" t="s">
        <v>13</v>
      </c>
      <c r="B116" s="3">
        <v>15</v>
      </c>
      <c r="C116" s="3">
        <v>5</v>
      </c>
      <c r="D116" s="1">
        <v>204093</v>
      </c>
      <c r="E116" s="1">
        <v>128536.15</v>
      </c>
      <c r="F116" s="1">
        <f>SUM(D116-E116)</f>
        <v>75556.85</v>
      </c>
      <c r="G116" s="1">
        <v>19644.8</v>
      </c>
    </row>
    <row r="117" spans="1:7" ht="15">
      <c r="A117" s="4" t="s">
        <v>14</v>
      </c>
      <c r="B117" s="4">
        <v>156</v>
      </c>
      <c r="C117" s="4">
        <v>3</v>
      </c>
      <c r="D117" s="2">
        <v>4410107.8</v>
      </c>
      <c r="E117" s="2">
        <v>3105273.85</v>
      </c>
      <c r="F117" s="2">
        <f>SUM(D117-E117)</f>
        <v>1304833.9499999997</v>
      </c>
      <c r="G117" s="2">
        <v>424071.6</v>
      </c>
    </row>
    <row r="118" spans="1:7" ht="12.75">
      <c r="A118" s="3" t="s">
        <v>15</v>
      </c>
      <c r="B118" s="3">
        <f aca="true" t="shared" si="11" ref="B118:G118">SUM(B115:B117)</f>
        <v>213</v>
      </c>
      <c r="C118" s="3">
        <f t="shared" si="11"/>
        <v>21</v>
      </c>
      <c r="D118" s="1">
        <f t="shared" si="11"/>
        <v>5188180.8</v>
      </c>
      <c r="E118" s="1">
        <f t="shared" si="11"/>
        <v>3610930.95</v>
      </c>
      <c r="F118" s="1">
        <f t="shared" si="11"/>
        <v>1577249.8499999996</v>
      </c>
      <c r="G118" s="1">
        <f t="shared" si="11"/>
        <v>494899.97</v>
      </c>
    </row>
    <row r="121" spans="1:2" ht="13.5" thickBot="1">
      <c r="A121" s="9" t="s">
        <v>34</v>
      </c>
      <c r="B121" s="9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3.5" thickTop="1">
      <c r="A124" s="3" t="s">
        <v>12</v>
      </c>
      <c r="B124" s="3">
        <v>200</v>
      </c>
      <c r="C124" s="3">
        <v>65</v>
      </c>
      <c r="D124" s="1">
        <v>2824274.75</v>
      </c>
      <c r="E124" s="1">
        <v>1870275.9</v>
      </c>
      <c r="F124" s="1">
        <f>SUM(D124-E124)</f>
        <v>953998.8500000001</v>
      </c>
      <c r="G124" s="30">
        <v>248041.1</v>
      </c>
    </row>
    <row r="125" spans="1:7" ht="12.75">
      <c r="A125" s="3" t="s">
        <v>13</v>
      </c>
      <c r="B125" s="3">
        <v>83</v>
      </c>
      <c r="C125" s="3">
        <v>26</v>
      </c>
      <c r="D125" s="1">
        <v>779916.75</v>
      </c>
      <c r="E125" s="1">
        <v>495289.35</v>
      </c>
      <c r="F125" s="1">
        <f>SUM(D125-E125)</f>
        <v>284627.4</v>
      </c>
      <c r="G125" s="1">
        <v>74003.7</v>
      </c>
    </row>
    <row r="126" spans="1:7" ht="12.75">
      <c r="A126" s="3" t="s">
        <v>16</v>
      </c>
      <c r="B126" s="3">
        <v>6</v>
      </c>
      <c r="C126" s="3">
        <v>2</v>
      </c>
      <c r="D126" s="1">
        <v>96560.75</v>
      </c>
      <c r="E126" s="1">
        <v>67850.9</v>
      </c>
      <c r="F126" s="1">
        <f>SUM(D126-E126)</f>
        <v>28709.850000000006</v>
      </c>
      <c r="G126" s="1">
        <v>7464.6</v>
      </c>
    </row>
    <row r="127" spans="1:7" ht="12.75">
      <c r="A127" s="3" t="s">
        <v>17</v>
      </c>
      <c r="B127" s="3">
        <v>47</v>
      </c>
      <c r="C127" s="3">
        <v>1</v>
      </c>
      <c r="D127" s="1">
        <v>871792.75</v>
      </c>
      <c r="E127" s="1">
        <v>627674.05</v>
      </c>
      <c r="F127" s="1">
        <f>SUM(D127-E127)</f>
        <v>244118.69999999995</v>
      </c>
      <c r="G127" s="1">
        <v>43941.66</v>
      </c>
    </row>
    <row r="128" spans="1:7" ht="15">
      <c r="A128" s="4" t="s">
        <v>14</v>
      </c>
      <c r="B128" s="4">
        <v>557</v>
      </c>
      <c r="C128" s="4">
        <v>14</v>
      </c>
      <c r="D128" s="2">
        <v>21114163.2</v>
      </c>
      <c r="E128" s="2">
        <v>14170614.25</v>
      </c>
      <c r="F128" s="2">
        <f>SUM(D128-E128)</f>
        <v>6943548.949999999</v>
      </c>
      <c r="G128" s="2">
        <v>2256655.31</v>
      </c>
    </row>
    <row r="129" spans="1:7" ht="12.75">
      <c r="A129" s="3" t="s">
        <v>15</v>
      </c>
      <c r="B129" s="3">
        <f aca="true" t="shared" si="12" ref="B129:G129">SUM(B124:B128)</f>
        <v>893</v>
      </c>
      <c r="C129" s="3">
        <f t="shared" si="12"/>
        <v>108</v>
      </c>
      <c r="D129" s="1">
        <f t="shared" si="12"/>
        <v>25686708.2</v>
      </c>
      <c r="E129" s="1">
        <f t="shared" si="12"/>
        <v>17231704.45</v>
      </c>
      <c r="F129" s="1">
        <f t="shared" si="12"/>
        <v>8455003.75</v>
      </c>
      <c r="G129" s="1">
        <f t="shared" si="12"/>
        <v>2630106.37</v>
      </c>
    </row>
    <row r="132" spans="1:2" ht="13.5" thickBot="1">
      <c r="A132" s="9" t="s">
        <v>35</v>
      </c>
      <c r="B132" s="9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3.5" thickTop="1">
      <c r="A135" s="3" t="s">
        <v>12</v>
      </c>
      <c r="B135" s="3">
        <v>27</v>
      </c>
      <c r="C135" s="3">
        <v>9</v>
      </c>
      <c r="D135" s="1">
        <v>438877.75</v>
      </c>
      <c r="E135" s="1">
        <v>289854.75</v>
      </c>
      <c r="F135" s="1">
        <f>SUM(D135-E135)</f>
        <v>149023</v>
      </c>
      <c r="G135" s="1">
        <v>38746.21</v>
      </c>
    </row>
    <row r="136" spans="1:7" ht="12.75">
      <c r="A136" s="3" t="s">
        <v>17</v>
      </c>
      <c r="B136" s="3">
        <v>9</v>
      </c>
      <c r="C136" s="3">
        <v>1</v>
      </c>
      <c r="D136" s="1">
        <v>15831.25</v>
      </c>
      <c r="E136" s="1">
        <v>9326.25</v>
      </c>
      <c r="F136" s="1">
        <f>SUM(D136-E136)</f>
        <v>6505</v>
      </c>
      <c r="G136" s="1">
        <v>1170.92</v>
      </c>
    </row>
    <row r="137" spans="1:7" ht="15">
      <c r="A137" s="4" t="s">
        <v>14</v>
      </c>
      <c r="B137" s="4">
        <v>215</v>
      </c>
      <c r="C137" s="4">
        <v>7</v>
      </c>
      <c r="D137" s="2">
        <v>6660644.1</v>
      </c>
      <c r="E137" s="2">
        <v>4241003.2</v>
      </c>
      <c r="F137" s="18">
        <f>SUM(D137-E137)</f>
        <v>2419640.8999999994</v>
      </c>
      <c r="G137" s="2">
        <v>786383.96</v>
      </c>
    </row>
    <row r="138" spans="1:7" ht="12.75">
      <c r="A138" s="3" t="s">
        <v>15</v>
      </c>
      <c r="B138" s="3">
        <f aca="true" t="shared" si="13" ref="B138:G138">SUM(B135:B137)</f>
        <v>251</v>
      </c>
      <c r="C138" s="3">
        <f t="shared" si="13"/>
        <v>17</v>
      </c>
      <c r="D138" s="1">
        <f t="shared" si="13"/>
        <v>7115353.1</v>
      </c>
      <c r="E138" s="1">
        <f t="shared" si="13"/>
        <v>4540184.2</v>
      </c>
      <c r="F138" s="1">
        <f t="shared" si="13"/>
        <v>2575168.8999999994</v>
      </c>
      <c r="G138" s="1">
        <f t="shared" si="13"/>
        <v>826301.09</v>
      </c>
    </row>
    <row r="139" spans="1:7" ht="12.75">
      <c r="A139" s="3"/>
      <c r="B139" s="3"/>
      <c r="C139" s="3"/>
      <c r="D139" s="1"/>
      <c r="E139" s="1"/>
      <c r="F139" s="1"/>
      <c r="G139" s="1"/>
    </row>
    <row r="140" spans="1:7" ht="12.75">
      <c r="A140" s="3"/>
      <c r="B140" s="3"/>
      <c r="C140" s="3"/>
      <c r="D140" s="1"/>
      <c r="E140" s="1"/>
      <c r="F140" s="1"/>
      <c r="G140" s="1"/>
    </row>
    <row r="141" spans="1:7" ht="12.75">
      <c r="A141" s="3"/>
      <c r="B141" s="3"/>
      <c r="C141" s="3"/>
      <c r="D141" s="1"/>
      <c r="E141" s="1"/>
      <c r="F141" s="1"/>
      <c r="G141" s="1"/>
    </row>
    <row r="142" spans="1:7" ht="12.75">
      <c r="A142" s="3"/>
      <c r="B142" s="3"/>
      <c r="C142" s="3"/>
      <c r="D142" s="1"/>
      <c r="E142" s="1"/>
      <c r="F142" s="1"/>
      <c r="G142" s="1"/>
    </row>
    <row r="143" spans="1:7" ht="12.75">
      <c r="A143" s="3"/>
      <c r="B143" s="3"/>
      <c r="C143" s="3"/>
      <c r="D143" s="1"/>
      <c r="E143" s="1"/>
      <c r="F143" s="1"/>
      <c r="G143" s="1"/>
    </row>
    <row r="144" spans="1:7" ht="12.75">
      <c r="A144" s="3"/>
      <c r="B144" s="3"/>
      <c r="C144" s="3"/>
      <c r="D144" s="1"/>
      <c r="E144" s="1"/>
      <c r="F144" s="1"/>
      <c r="G144" s="1"/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49" spans="1:7" ht="12.75">
      <c r="A149" s="3"/>
      <c r="B149" s="3"/>
      <c r="C149" s="3"/>
      <c r="D149" s="1"/>
      <c r="E149" s="1"/>
      <c r="F149" s="1"/>
      <c r="G149" s="1"/>
    </row>
    <row r="152" spans="1:2" ht="13.5" thickBot="1">
      <c r="A152" s="9" t="s">
        <v>36</v>
      </c>
      <c r="B152" s="9"/>
    </row>
    <row r="153" spans="1:7" ht="13.5" thickTop="1">
      <c r="A153" s="5" t="s">
        <v>1</v>
      </c>
      <c r="B153" s="6" t="s">
        <v>2</v>
      </c>
      <c r="C153" s="6" t="s">
        <v>2</v>
      </c>
      <c r="D153" s="6" t="s">
        <v>7</v>
      </c>
      <c r="E153" s="6" t="s">
        <v>7</v>
      </c>
      <c r="F153" s="6" t="s">
        <v>5</v>
      </c>
      <c r="G153" s="10" t="s">
        <v>10</v>
      </c>
    </row>
    <row r="154" spans="1:7" ht="13.5" thickBot="1">
      <c r="A154" s="7" t="s">
        <v>0</v>
      </c>
      <c r="B154" s="8" t="s">
        <v>3</v>
      </c>
      <c r="C154" s="8" t="s">
        <v>4</v>
      </c>
      <c r="D154" s="8" t="s">
        <v>8</v>
      </c>
      <c r="E154" s="8" t="s">
        <v>9</v>
      </c>
      <c r="F154" s="8" t="s">
        <v>6</v>
      </c>
      <c r="G154" s="11" t="s">
        <v>11</v>
      </c>
    </row>
    <row r="155" spans="1:7" ht="13.5" thickTop="1">
      <c r="A155" s="3" t="s">
        <v>12</v>
      </c>
      <c r="B155" s="3">
        <v>718</v>
      </c>
      <c r="C155" s="3">
        <v>244</v>
      </c>
      <c r="D155" s="1">
        <v>14545511.25</v>
      </c>
      <c r="E155" s="1">
        <v>9076591.6</v>
      </c>
      <c r="F155" s="1">
        <f>SUM(D155-E155)</f>
        <v>5468919.65</v>
      </c>
      <c r="G155" s="1">
        <v>1421925.49</v>
      </c>
    </row>
    <row r="156" spans="1:7" ht="12.75">
      <c r="A156" s="3" t="s">
        <v>13</v>
      </c>
      <c r="B156" s="3">
        <v>350</v>
      </c>
      <c r="C156" s="3">
        <v>116</v>
      </c>
      <c r="D156" s="1">
        <v>4177712.75</v>
      </c>
      <c r="E156" s="1">
        <v>2650029.95</v>
      </c>
      <c r="F156" s="1">
        <f>SUM(D156-E156)</f>
        <v>1527682.7999999998</v>
      </c>
      <c r="G156" s="1">
        <v>397200.11</v>
      </c>
    </row>
    <row r="157" spans="1:7" ht="15">
      <c r="A157" s="4" t="s">
        <v>14</v>
      </c>
      <c r="B157" s="4">
        <v>260</v>
      </c>
      <c r="C157" s="4">
        <v>6</v>
      </c>
      <c r="D157" s="2">
        <v>10423843.25</v>
      </c>
      <c r="E157" s="2">
        <v>6862441.95</v>
      </c>
      <c r="F157" s="2">
        <f>SUM(D157-E157)</f>
        <v>3561401.3</v>
      </c>
      <c r="G157" s="2">
        <v>1157456.52</v>
      </c>
    </row>
    <row r="158" spans="1:7" ht="12.75">
      <c r="A158" s="3" t="s">
        <v>15</v>
      </c>
      <c r="B158" s="12">
        <f aca="true" t="shared" si="14" ref="B158:G158">SUM(B155:B157)</f>
        <v>1328</v>
      </c>
      <c r="C158" s="3">
        <f t="shared" si="14"/>
        <v>366</v>
      </c>
      <c r="D158" s="1">
        <f t="shared" si="14"/>
        <v>29147067.25</v>
      </c>
      <c r="E158" s="1">
        <f t="shared" si="14"/>
        <v>18589063.5</v>
      </c>
      <c r="F158" s="1">
        <f t="shared" si="14"/>
        <v>10558003.75</v>
      </c>
      <c r="G158" s="1">
        <f t="shared" si="14"/>
        <v>2976582.12</v>
      </c>
    </row>
    <row r="161" spans="1:2" ht="13.5" thickBot="1">
      <c r="A161" s="9" t="s">
        <v>37</v>
      </c>
      <c r="B161" s="9"/>
    </row>
    <row r="162" spans="1:7" ht="13.5" thickTop="1">
      <c r="A162" s="5" t="s">
        <v>1</v>
      </c>
      <c r="B162" s="6" t="s">
        <v>2</v>
      </c>
      <c r="C162" s="6" t="s">
        <v>2</v>
      </c>
      <c r="D162" s="6" t="s">
        <v>7</v>
      </c>
      <c r="E162" s="6" t="s">
        <v>7</v>
      </c>
      <c r="F162" s="6" t="s">
        <v>5</v>
      </c>
      <c r="G162" s="10" t="s">
        <v>10</v>
      </c>
    </row>
    <row r="163" spans="1:7" ht="13.5" thickBot="1">
      <c r="A163" s="7" t="s">
        <v>0</v>
      </c>
      <c r="B163" s="8" t="s">
        <v>3</v>
      </c>
      <c r="C163" s="8" t="s">
        <v>4</v>
      </c>
      <c r="D163" s="8" t="s">
        <v>8</v>
      </c>
      <c r="E163" s="8" t="s">
        <v>9</v>
      </c>
      <c r="F163" s="8" t="s">
        <v>6</v>
      </c>
      <c r="G163" s="11" t="s">
        <v>11</v>
      </c>
    </row>
    <row r="164" spans="1:7" ht="13.5" thickTop="1">
      <c r="A164" s="3" t="s">
        <v>12</v>
      </c>
      <c r="B164" s="3">
        <v>50</v>
      </c>
      <c r="C164" s="3">
        <v>17</v>
      </c>
      <c r="D164" s="1">
        <v>1745741.5</v>
      </c>
      <c r="E164" s="1">
        <v>1152577.45</v>
      </c>
      <c r="F164" s="1">
        <f>SUM(D164-E164)</f>
        <v>593164.05</v>
      </c>
      <c r="G164" s="1">
        <v>154223.14</v>
      </c>
    </row>
    <row r="165" spans="1:7" ht="12.75">
      <c r="A165" s="3" t="s">
        <v>13</v>
      </c>
      <c r="B165" s="3">
        <v>46</v>
      </c>
      <c r="C165" s="3">
        <v>15</v>
      </c>
      <c r="D165" s="1">
        <v>1170228.75</v>
      </c>
      <c r="E165" s="1">
        <v>780552.35</v>
      </c>
      <c r="F165" s="1">
        <f>SUM(D165-E165)</f>
        <v>389676.4</v>
      </c>
      <c r="G165" s="1">
        <v>101316.11</v>
      </c>
    </row>
    <row r="166" spans="1:7" ht="15">
      <c r="A166" s="4" t="s">
        <v>14</v>
      </c>
      <c r="B166" s="4">
        <v>43</v>
      </c>
      <c r="C166" s="4">
        <v>1</v>
      </c>
      <c r="D166" s="2">
        <v>2102817.15</v>
      </c>
      <c r="E166" s="2">
        <v>1339100</v>
      </c>
      <c r="F166" s="2">
        <f>SUM(D166-E166)</f>
        <v>763717.1499999999</v>
      </c>
      <c r="G166" s="2">
        <v>248208.18</v>
      </c>
    </row>
    <row r="167" spans="1:7" ht="12.75">
      <c r="A167" s="3" t="s">
        <v>15</v>
      </c>
      <c r="B167" s="3">
        <f aca="true" t="shared" si="15" ref="B167:G167">SUM(B164:B166)</f>
        <v>139</v>
      </c>
      <c r="C167" s="3">
        <f t="shared" si="15"/>
        <v>33</v>
      </c>
      <c r="D167" s="1">
        <f t="shared" si="15"/>
        <v>5018787.4</v>
      </c>
      <c r="E167" s="1">
        <f t="shared" si="15"/>
        <v>3272229.8</v>
      </c>
      <c r="F167" s="1">
        <f t="shared" si="15"/>
        <v>1746557.6</v>
      </c>
      <c r="G167" s="1">
        <f t="shared" si="15"/>
        <v>503747.43</v>
      </c>
    </row>
    <row r="170" spans="1:2" ht="13.5" thickBot="1">
      <c r="A170" s="9" t="s">
        <v>38</v>
      </c>
      <c r="B170" s="9"/>
    </row>
    <row r="171" spans="1:7" ht="13.5" thickTop="1">
      <c r="A171" s="5" t="s">
        <v>1</v>
      </c>
      <c r="B171" s="6" t="s">
        <v>2</v>
      </c>
      <c r="C171" s="6" t="s">
        <v>2</v>
      </c>
      <c r="D171" s="6" t="s">
        <v>7</v>
      </c>
      <c r="E171" s="6" t="s">
        <v>7</v>
      </c>
      <c r="F171" s="6" t="s">
        <v>5</v>
      </c>
      <c r="G171" s="10" t="s">
        <v>10</v>
      </c>
    </row>
    <row r="172" spans="1:7" ht="13.5" thickBot="1">
      <c r="A172" s="7" t="s">
        <v>0</v>
      </c>
      <c r="B172" s="8" t="s">
        <v>3</v>
      </c>
      <c r="C172" s="8" t="s">
        <v>4</v>
      </c>
      <c r="D172" s="8" t="s">
        <v>8</v>
      </c>
      <c r="E172" s="8" t="s">
        <v>9</v>
      </c>
      <c r="F172" s="8" t="s">
        <v>6</v>
      </c>
      <c r="G172" s="11" t="s">
        <v>11</v>
      </c>
    </row>
    <row r="173" spans="1:7" ht="13.5" thickTop="1">
      <c r="A173" s="3" t="s">
        <v>12</v>
      </c>
      <c r="B173" s="3">
        <v>48</v>
      </c>
      <c r="C173" s="3">
        <v>14</v>
      </c>
      <c r="D173" s="1">
        <v>788562.25</v>
      </c>
      <c r="E173" s="1">
        <v>519496.6</v>
      </c>
      <c r="F173" s="1">
        <f>SUM(D173-E173)</f>
        <v>269065.65</v>
      </c>
      <c r="G173" s="1">
        <v>69957.35</v>
      </c>
    </row>
    <row r="174" spans="1:7" ht="12.75">
      <c r="A174" s="3" t="s">
        <v>13</v>
      </c>
      <c r="B174" s="3">
        <v>33</v>
      </c>
      <c r="C174" s="3">
        <v>11</v>
      </c>
      <c r="D174" s="1">
        <v>336084.75</v>
      </c>
      <c r="E174" s="1">
        <v>220285.95</v>
      </c>
      <c r="F174" s="1">
        <f>SUM(D174-E174)</f>
        <v>115798.79999999999</v>
      </c>
      <c r="G174" s="1">
        <v>30107.78</v>
      </c>
    </row>
    <row r="175" spans="1:7" ht="15">
      <c r="A175" s="4" t="s">
        <v>14</v>
      </c>
      <c r="B175" s="4">
        <v>114</v>
      </c>
      <c r="C175" s="4">
        <v>4</v>
      </c>
      <c r="D175" s="2">
        <v>3771407</v>
      </c>
      <c r="E175" s="2">
        <v>2532276.15</v>
      </c>
      <c r="F175" s="2">
        <f>SUM(D175-E175)</f>
        <v>1239130.85</v>
      </c>
      <c r="G175" s="2">
        <v>402717.87</v>
      </c>
    </row>
    <row r="176" spans="1:7" ht="12.75">
      <c r="A176" s="3" t="s">
        <v>15</v>
      </c>
      <c r="B176" s="3">
        <f aca="true" t="shared" si="16" ref="B176:G176">SUM(B173:B175)</f>
        <v>195</v>
      </c>
      <c r="C176" s="3">
        <f t="shared" si="16"/>
        <v>29</v>
      </c>
      <c r="D176" s="1">
        <f t="shared" si="16"/>
        <v>4896054</v>
      </c>
      <c r="E176" s="1">
        <f t="shared" si="16"/>
        <v>3272058.7</v>
      </c>
      <c r="F176" s="1">
        <f t="shared" si="16"/>
        <v>1623995.3</v>
      </c>
      <c r="G176" s="1">
        <f t="shared" si="16"/>
        <v>502783</v>
      </c>
    </row>
    <row r="179" spans="1:2" ht="13.5" thickBot="1">
      <c r="A179" s="9" t="s">
        <v>39</v>
      </c>
      <c r="B179" s="9"/>
    </row>
    <row r="180" spans="1:7" ht="13.5" thickTop="1">
      <c r="A180" s="5" t="s">
        <v>1</v>
      </c>
      <c r="B180" s="6" t="s">
        <v>2</v>
      </c>
      <c r="C180" s="6" t="s">
        <v>2</v>
      </c>
      <c r="D180" s="6" t="s">
        <v>7</v>
      </c>
      <c r="E180" s="6" t="s">
        <v>7</v>
      </c>
      <c r="F180" s="6" t="s">
        <v>5</v>
      </c>
      <c r="G180" s="10" t="s">
        <v>10</v>
      </c>
    </row>
    <row r="181" spans="1:7" ht="13.5" thickBot="1">
      <c r="A181" s="7" t="s">
        <v>0</v>
      </c>
      <c r="B181" s="8" t="s">
        <v>3</v>
      </c>
      <c r="C181" s="8" t="s">
        <v>4</v>
      </c>
      <c r="D181" s="8" t="s">
        <v>8</v>
      </c>
      <c r="E181" s="8" t="s">
        <v>9</v>
      </c>
      <c r="F181" s="8" t="s">
        <v>6</v>
      </c>
      <c r="G181" s="11" t="s">
        <v>11</v>
      </c>
    </row>
    <row r="182" spans="1:7" ht="13.5" thickTop="1">
      <c r="A182" s="3" t="s">
        <v>12</v>
      </c>
      <c r="B182" s="3">
        <v>12</v>
      </c>
      <c r="C182" s="3">
        <v>4</v>
      </c>
      <c r="D182" s="1">
        <v>152516.25</v>
      </c>
      <c r="E182" s="1">
        <v>94164.65</v>
      </c>
      <c r="F182" s="1">
        <f>SUM(D182-E182)</f>
        <v>58351.600000000006</v>
      </c>
      <c r="G182" s="1">
        <v>15171.52</v>
      </c>
    </row>
    <row r="183" spans="1:7" ht="12.75">
      <c r="A183" s="3" t="s">
        <v>13</v>
      </c>
      <c r="B183" s="3">
        <v>3</v>
      </c>
      <c r="C183" s="3">
        <v>1</v>
      </c>
      <c r="D183" s="1">
        <v>68491.25</v>
      </c>
      <c r="E183" s="1">
        <v>40226.7</v>
      </c>
      <c r="F183" s="1">
        <f>SUM(D183-E183)</f>
        <v>28264.550000000003</v>
      </c>
      <c r="G183" s="1">
        <v>7348.81</v>
      </c>
    </row>
    <row r="184" spans="1:7" ht="15">
      <c r="A184" s="4" t="s">
        <v>14</v>
      </c>
      <c r="B184" s="4">
        <v>79</v>
      </c>
      <c r="C184" s="4">
        <v>2</v>
      </c>
      <c r="D184" s="2">
        <v>2707582.75</v>
      </c>
      <c r="E184" s="2">
        <v>1861708.15</v>
      </c>
      <c r="F184" s="2">
        <f>SUM(D184-E184)</f>
        <v>845874.6000000001</v>
      </c>
      <c r="G184" s="2">
        <v>274909.44</v>
      </c>
    </row>
    <row r="185" spans="1:7" ht="12.75">
      <c r="A185" s="3" t="s">
        <v>15</v>
      </c>
      <c r="B185" s="3">
        <f aca="true" t="shared" si="17" ref="B185:G185">SUM(B182:B184)</f>
        <v>94</v>
      </c>
      <c r="C185" s="3">
        <f t="shared" si="17"/>
        <v>7</v>
      </c>
      <c r="D185" s="1">
        <f t="shared" si="17"/>
        <v>2928590.25</v>
      </c>
      <c r="E185" s="1">
        <f t="shared" si="17"/>
        <v>1996099.5</v>
      </c>
      <c r="F185" s="1">
        <f t="shared" si="17"/>
        <v>932490.7500000001</v>
      </c>
      <c r="G185" s="1">
        <f t="shared" si="17"/>
        <v>297429.77</v>
      </c>
    </row>
    <row r="188" spans="1:2" ht="13.5" thickBot="1">
      <c r="A188" s="9" t="s">
        <v>40</v>
      </c>
      <c r="B188" s="9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0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1" t="s">
        <v>11</v>
      </c>
    </row>
    <row r="191" spans="1:7" ht="13.5" thickTop="1">
      <c r="A191" s="3" t="s">
        <v>12</v>
      </c>
      <c r="B191" s="3">
        <v>82</v>
      </c>
      <c r="C191" s="3">
        <v>25</v>
      </c>
      <c r="D191" s="1">
        <v>1931229.5</v>
      </c>
      <c r="E191" s="1">
        <v>1275871.75</v>
      </c>
      <c r="F191" s="1">
        <f>SUM(D191-E191)</f>
        <v>655357.75</v>
      </c>
      <c r="G191" s="1">
        <v>170393.71</v>
      </c>
    </row>
    <row r="192" spans="1:7" ht="12.75">
      <c r="A192" s="3" t="s">
        <v>13</v>
      </c>
      <c r="B192" s="3">
        <v>90</v>
      </c>
      <c r="C192" s="3">
        <v>30</v>
      </c>
      <c r="D192" s="1">
        <v>2312755.5</v>
      </c>
      <c r="E192" s="1">
        <v>1500473.85</v>
      </c>
      <c r="F192" s="1">
        <f>SUM(D192-E192)</f>
        <v>812281.6499999999</v>
      </c>
      <c r="G192" s="1">
        <v>211193.9</v>
      </c>
    </row>
    <row r="193" spans="1:7" ht="12.75">
      <c r="A193" s="3" t="s">
        <v>17</v>
      </c>
      <c r="B193" s="3">
        <v>76</v>
      </c>
      <c r="C193" s="3">
        <v>1</v>
      </c>
      <c r="D193" s="1">
        <v>2762292.5</v>
      </c>
      <c r="E193" s="1">
        <v>1839234.3</v>
      </c>
      <c r="F193" s="1">
        <f>SUM(D193-E193)</f>
        <v>923058.2</v>
      </c>
      <c r="G193" s="1">
        <v>166150.67</v>
      </c>
    </row>
    <row r="194" spans="1:7" ht="15">
      <c r="A194" s="4" t="s">
        <v>14</v>
      </c>
      <c r="B194" s="4">
        <v>91</v>
      </c>
      <c r="C194" s="4">
        <v>2</v>
      </c>
      <c r="D194" s="2">
        <v>3832461.85</v>
      </c>
      <c r="E194" s="2">
        <v>2511977.65</v>
      </c>
      <c r="F194" s="18">
        <f>SUM(D194-E194)</f>
        <v>1320484.2000000002</v>
      </c>
      <c r="G194" s="2">
        <v>429157.61</v>
      </c>
    </row>
    <row r="195" spans="1:7" ht="12.75">
      <c r="A195" s="3" t="s">
        <v>15</v>
      </c>
      <c r="B195" s="3">
        <f aca="true" t="shared" si="18" ref="B195:G195">SUM(B191:B194)</f>
        <v>339</v>
      </c>
      <c r="C195" s="3">
        <f t="shared" si="18"/>
        <v>58</v>
      </c>
      <c r="D195" s="1">
        <f t="shared" si="18"/>
        <v>10838739.35</v>
      </c>
      <c r="E195" s="1">
        <f t="shared" si="18"/>
        <v>7127557.550000001</v>
      </c>
      <c r="F195" s="1">
        <f t="shared" si="18"/>
        <v>3711181.8</v>
      </c>
      <c r="G195" s="1">
        <f t="shared" si="18"/>
        <v>976895.89</v>
      </c>
    </row>
    <row r="196" spans="1:7" ht="12.75">
      <c r="A196" s="3"/>
      <c r="B196" s="3"/>
      <c r="C196" s="3"/>
      <c r="D196" s="1"/>
      <c r="E196" s="1"/>
      <c r="F196" s="1"/>
      <c r="G196" s="1"/>
    </row>
    <row r="197" spans="1:7" ht="12.75">
      <c r="A197" s="3"/>
      <c r="B197" s="3"/>
      <c r="C197" s="3"/>
      <c r="D197" s="1"/>
      <c r="E197" s="1"/>
      <c r="F197" s="1"/>
      <c r="G197" s="1"/>
    </row>
    <row r="198" spans="1:7" ht="12.75">
      <c r="A198" s="3"/>
      <c r="B198" s="3"/>
      <c r="C198" s="3"/>
      <c r="D198" s="1"/>
      <c r="E198" s="1"/>
      <c r="F198" s="1"/>
      <c r="G198" s="1"/>
    </row>
    <row r="199" spans="1:7" ht="12.75">
      <c r="A199" s="3"/>
      <c r="B199" s="3"/>
      <c r="C199" s="3"/>
      <c r="D199" s="1"/>
      <c r="E199" s="1"/>
      <c r="F199" s="1"/>
      <c r="G199" s="1"/>
    </row>
    <row r="200" spans="1:7" ht="12.75">
      <c r="A200" s="3"/>
      <c r="B200" s="3"/>
      <c r="C200" s="3"/>
      <c r="D200" s="1"/>
      <c r="E200" s="1"/>
      <c r="F200" s="1"/>
      <c r="G200" s="1"/>
    </row>
    <row r="203" spans="1:2" ht="13.5" thickBot="1">
      <c r="A203" s="9" t="s">
        <v>41</v>
      </c>
      <c r="B203" s="9"/>
    </row>
    <row r="204" spans="1:7" ht="13.5" thickTop="1">
      <c r="A204" s="5" t="s">
        <v>1</v>
      </c>
      <c r="B204" s="6" t="s">
        <v>2</v>
      </c>
      <c r="C204" s="6" t="s">
        <v>2</v>
      </c>
      <c r="D204" s="6" t="s">
        <v>7</v>
      </c>
      <c r="E204" s="6" t="s">
        <v>7</v>
      </c>
      <c r="F204" s="6" t="s">
        <v>5</v>
      </c>
      <c r="G204" s="10" t="s">
        <v>10</v>
      </c>
    </row>
    <row r="205" spans="1:7" ht="13.5" thickBot="1">
      <c r="A205" s="7" t="s">
        <v>0</v>
      </c>
      <c r="B205" s="8" t="s">
        <v>3</v>
      </c>
      <c r="C205" s="8" t="s">
        <v>4</v>
      </c>
      <c r="D205" s="8" t="s">
        <v>8</v>
      </c>
      <c r="E205" s="8" t="s">
        <v>9</v>
      </c>
      <c r="F205" s="8" t="s">
        <v>6</v>
      </c>
      <c r="G205" s="11" t="s">
        <v>11</v>
      </c>
    </row>
    <row r="206" spans="1:7" ht="13.5" thickTop="1">
      <c r="A206" s="3" t="s">
        <v>12</v>
      </c>
      <c r="B206" s="3">
        <v>50</v>
      </c>
      <c r="C206" s="3">
        <v>17</v>
      </c>
      <c r="D206" s="1">
        <v>869687.25</v>
      </c>
      <c r="E206" s="1">
        <v>539330.8</v>
      </c>
      <c r="F206" s="1">
        <f>SUM(D206-E206)</f>
        <v>330356.44999999995</v>
      </c>
      <c r="G206" s="1">
        <v>85893.13</v>
      </c>
    </row>
    <row r="207" spans="1:7" ht="12.75">
      <c r="A207" s="3" t="s">
        <v>13</v>
      </c>
      <c r="B207" s="3">
        <v>47</v>
      </c>
      <c r="C207" s="3">
        <v>17</v>
      </c>
      <c r="D207" s="1">
        <v>750830</v>
      </c>
      <c r="E207" s="1">
        <v>493529.8</v>
      </c>
      <c r="F207" s="1">
        <f>SUM(D207-E207)</f>
        <v>257300.2</v>
      </c>
      <c r="G207" s="1">
        <v>66898.54</v>
      </c>
    </row>
    <row r="208" spans="1:7" ht="12.75">
      <c r="A208" s="3" t="s">
        <v>17</v>
      </c>
      <c r="B208" s="3">
        <v>64</v>
      </c>
      <c r="C208" s="3">
        <v>1</v>
      </c>
      <c r="D208" s="1">
        <v>1647324.5</v>
      </c>
      <c r="E208" s="1">
        <v>1103478.75</v>
      </c>
      <c r="F208" s="1">
        <f>SUM(D208-E208)</f>
        <v>543845.75</v>
      </c>
      <c r="G208" s="1">
        <v>97892.44</v>
      </c>
    </row>
    <row r="209" spans="1:7" ht="15">
      <c r="A209" s="4" t="s">
        <v>14</v>
      </c>
      <c r="B209" s="4">
        <v>92</v>
      </c>
      <c r="C209" s="4">
        <v>2</v>
      </c>
      <c r="D209" s="2">
        <v>3781058.25</v>
      </c>
      <c r="E209" s="2">
        <v>2552358.95</v>
      </c>
      <c r="F209" s="2">
        <f>SUM(D209-E209)</f>
        <v>1228699.2999999998</v>
      </c>
      <c r="G209" s="2">
        <v>399327.62</v>
      </c>
    </row>
    <row r="210" spans="1:7" ht="12.75">
      <c r="A210" s="3" t="s">
        <v>15</v>
      </c>
      <c r="B210" s="3">
        <f aca="true" t="shared" si="19" ref="B210:G210">SUM(B206:B209)</f>
        <v>253</v>
      </c>
      <c r="C210" s="3">
        <f t="shared" si="19"/>
        <v>37</v>
      </c>
      <c r="D210" s="1">
        <f t="shared" si="19"/>
        <v>7048900</v>
      </c>
      <c r="E210" s="1">
        <f t="shared" si="19"/>
        <v>4688698.300000001</v>
      </c>
      <c r="F210" s="1">
        <f t="shared" si="19"/>
        <v>2360201.6999999997</v>
      </c>
      <c r="G210" s="1">
        <f t="shared" si="19"/>
        <v>650011.73</v>
      </c>
    </row>
    <row r="213" spans="1:2" ht="13.5" thickBot="1">
      <c r="A213" s="9" t="s">
        <v>42</v>
      </c>
      <c r="B213" s="9"/>
    </row>
    <row r="214" spans="1:7" ht="13.5" thickTop="1">
      <c r="A214" s="5" t="s">
        <v>1</v>
      </c>
      <c r="B214" s="6" t="s">
        <v>2</v>
      </c>
      <c r="C214" s="6" t="s">
        <v>2</v>
      </c>
      <c r="D214" s="6" t="s">
        <v>7</v>
      </c>
      <c r="E214" s="6" t="s">
        <v>7</v>
      </c>
      <c r="F214" s="6" t="s">
        <v>5</v>
      </c>
      <c r="G214" s="10" t="s">
        <v>10</v>
      </c>
    </row>
    <row r="215" spans="1:7" ht="13.5" thickBot="1">
      <c r="A215" s="7" t="s">
        <v>0</v>
      </c>
      <c r="B215" s="8" t="s">
        <v>3</v>
      </c>
      <c r="C215" s="8" t="s">
        <v>4</v>
      </c>
      <c r="D215" s="8" t="s">
        <v>8</v>
      </c>
      <c r="E215" s="8" t="s">
        <v>9</v>
      </c>
      <c r="F215" s="8" t="s">
        <v>6</v>
      </c>
      <c r="G215" s="11" t="s">
        <v>11</v>
      </c>
    </row>
    <row r="216" spans="1:7" ht="13.5" thickTop="1">
      <c r="A216" s="3" t="s">
        <v>12</v>
      </c>
      <c r="B216" s="3">
        <v>12</v>
      </c>
      <c r="C216" s="3">
        <v>4</v>
      </c>
      <c r="D216" s="1">
        <v>222037.75</v>
      </c>
      <c r="E216" s="1">
        <v>149981.65</v>
      </c>
      <c r="F216" s="1">
        <f>SUM(D216-E216)</f>
        <v>72056.1</v>
      </c>
      <c r="G216" s="1">
        <v>18734.59</v>
      </c>
    </row>
    <row r="217" spans="1:7" ht="12.75">
      <c r="A217" s="3" t="s">
        <v>13</v>
      </c>
      <c r="B217" s="3">
        <v>3</v>
      </c>
      <c r="C217" s="3">
        <v>1</v>
      </c>
      <c r="D217" s="1">
        <v>32736.5</v>
      </c>
      <c r="E217" s="1">
        <v>17390.15</v>
      </c>
      <c r="F217" s="1">
        <f>SUM(D217-E217)</f>
        <v>15346.349999999999</v>
      </c>
      <c r="G217" s="1">
        <v>3990.07</v>
      </c>
    </row>
    <row r="218" spans="1:7" ht="15">
      <c r="A218" s="4" t="s">
        <v>14</v>
      </c>
      <c r="B218" s="4">
        <v>516</v>
      </c>
      <c r="C218" s="4">
        <v>10</v>
      </c>
      <c r="D218" s="2">
        <v>19103075.25</v>
      </c>
      <c r="E218" s="2">
        <v>12678556.2</v>
      </c>
      <c r="F218" s="2">
        <f>SUM(D218-E218)</f>
        <v>6424519.050000001</v>
      </c>
      <c r="G218" s="2">
        <v>2087970.5</v>
      </c>
    </row>
    <row r="219" spans="1:7" ht="12.75">
      <c r="A219" s="3" t="s">
        <v>15</v>
      </c>
      <c r="B219" s="3">
        <f aca="true" t="shared" si="20" ref="B219:G219">SUM(B216:B218)</f>
        <v>531</v>
      </c>
      <c r="C219" s="3">
        <f t="shared" si="20"/>
        <v>15</v>
      </c>
      <c r="D219" s="1">
        <f t="shared" si="20"/>
        <v>19357849.5</v>
      </c>
      <c r="E219" s="1">
        <f t="shared" si="20"/>
        <v>12845928</v>
      </c>
      <c r="F219" s="1">
        <f t="shared" si="20"/>
        <v>6511921.500000001</v>
      </c>
      <c r="G219" s="1">
        <f t="shared" si="20"/>
        <v>2110695.16</v>
      </c>
    </row>
    <row r="222" spans="1:2" ht="13.5" thickBot="1">
      <c r="A222" s="9" t="s">
        <v>43</v>
      </c>
      <c r="B222" s="9"/>
    </row>
    <row r="223" spans="1:7" ht="13.5" thickTop="1">
      <c r="A223" s="5" t="s">
        <v>1</v>
      </c>
      <c r="B223" s="6" t="s">
        <v>2</v>
      </c>
      <c r="C223" s="6" t="s">
        <v>2</v>
      </c>
      <c r="D223" s="6" t="s">
        <v>7</v>
      </c>
      <c r="E223" s="6" t="s">
        <v>7</v>
      </c>
      <c r="F223" s="6" t="s">
        <v>5</v>
      </c>
      <c r="G223" s="10" t="s">
        <v>10</v>
      </c>
    </row>
    <row r="224" spans="1:7" ht="13.5" thickBot="1">
      <c r="A224" s="7" t="s">
        <v>0</v>
      </c>
      <c r="B224" s="8" t="s">
        <v>3</v>
      </c>
      <c r="C224" s="8" t="s">
        <v>4</v>
      </c>
      <c r="D224" s="8" t="s">
        <v>8</v>
      </c>
      <c r="E224" s="8" t="s">
        <v>9</v>
      </c>
      <c r="F224" s="8" t="s">
        <v>6</v>
      </c>
      <c r="G224" s="11" t="s">
        <v>11</v>
      </c>
    </row>
    <row r="225" spans="1:7" ht="13.5" thickTop="1">
      <c r="A225" s="3" t="s">
        <v>12</v>
      </c>
      <c r="B225" s="3">
        <v>38</v>
      </c>
      <c r="C225" s="3">
        <v>13</v>
      </c>
      <c r="D225" s="1">
        <v>485139.75</v>
      </c>
      <c r="E225" s="1">
        <v>303937.2</v>
      </c>
      <c r="F225" s="1">
        <f>SUM(D225-E225)</f>
        <v>181202.55</v>
      </c>
      <c r="G225" s="1">
        <v>47112.96</v>
      </c>
    </row>
    <row r="226" spans="1:7" ht="12.75">
      <c r="A226" s="3" t="s">
        <v>13</v>
      </c>
      <c r="B226" s="3">
        <v>13</v>
      </c>
      <c r="C226" s="3">
        <v>4</v>
      </c>
      <c r="D226" s="1">
        <v>164547.5</v>
      </c>
      <c r="E226" s="1">
        <v>117744.05</v>
      </c>
      <c r="F226" s="1">
        <f>SUM(D226-E226)</f>
        <v>46803.45</v>
      </c>
      <c r="G226" s="1">
        <v>12168.97</v>
      </c>
    </row>
    <row r="227" spans="1:7" ht="15">
      <c r="A227" s="4" t="s">
        <v>14</v>
      </c>
      <c r="B227" s="4">
        <v>286</v>
      </c>
      <c r="C227" s="4">
        <v>7</v>
      </c>
      <c r="D227" s="2">
        <v>10460909.3</v>
      </c>
      <c r="E227" s="2">
        <v>7064053.25</v>
      </c>
      <c r="F227" s="2">
        <f>SUM(D227-E227)</f>
        <v>3396856.0500000007</v>
      </c>
      <c r="G227" s="2">
        <v>1103979.24</v>
      </c>
    </row>
    <row r="228" spans="1:7" ht="12.75">
      <c r="A228" s="3" t="s">
        <v>15</v>
      </c>
      <c r="B228" s="3">
        <f aca="true" t="shared" si="21" ref="B228:G228">SUM(B225:B227)</f>
        <v>337</v>
      </c>
      <c r="C228" s="3">
        <f t="shared" si="21"/>
        <v>24</v>
      </c>
      <c r="D228" s="1">
        <f t="shared" si="21"/>
        <v>11110596.55</v>
      </c>
      <c r="E228" s="1">
        <f t="shared" si="21"/>
        <v>7485734.5</v>
      </c>
      <c r="F228" s="1">
        <f t="shared" si="21"/>
        <v>3624862.0500000007</v>
      </c>
      <c r="G228" s="1">
        <f t="shared" si="21"/>
        <v>1163261.17</v>
      </c>
    </row>
    <row r="231" spans="1:2" ht="13.5" thickBot="1">
      <c r="A231" s="9" t="s">
        <v>44</v>
      </c>
      <c r="B231" s="9"/>
    </row>
    <row r="232" spans="1:7" ht="13.5" thickTop="1">
      <c r="A232" s="5" t="s">
        <v>1</v>
      </c>
      <c r="B232" s="6" t="s">
        <v>2</v>
      </c>
      <c r="C232" s="6" t="s">
        <v>2</v>
      </c>
      <c r="D232" s="6" t="s">
        <v>7</v>
      </c>
      <c r="E232" s="6" t="s">
        <v>7</v>
      </c>
      <c r="F232" s="6" t="s">
        <v>5</v>
      </c>
      <c r="G232" s="10" t="s">
        <v>10</v>
      </c>
    </row>
    <row r="233" spans="1:7" ht="13.5" thickBot="1">
      <c r="A233" s="7" t="s">
        <v>0</v>
      </c>
      <c r="B233" s="8" t="s">
        <v>3</v>
      </c>
      <c r="C233" s="8" t="s">
        <v>4</v>
      </c>
      <c r="D233" s="8" t="s">
        <v>8</v>
      </c>
      <c r="E233" s="8" t="s">
        <v>9</v>
      </c>
      <c r="F233" s="8" t="s">
        <v>6</v>
      </c>
      <c r="G233" s="11" t="s">
        <v>11</v>
      </c>
    </row>
    <row r="234" spans="1:7" ht="13.5" thickTop="1">
      <c r="A234" s="3" t="s">
        <v>12</v>
      </c>
      <c r="B234" s="3">
        <v>83</v>
      </c>
      <c r="C234" s="3">
        <v>28</v>
      </c>
      <c r="D234" s="1">
        <v>1911155.75</v>
      </c>
      <c r="E234" s="1">
        <v>1304986.1</v>
      </c>
      <c r="F234" s="1">
        <f>SUM(D234-E234)</f>
        <v>606169.6499999999</v>
      </c>
      <c r="G234" s="1">
        <v>157604.75</v>
      </c>
    </row>
    <row r="235" spans="1:7" ht="12.75">
      <c r="A235" s="3" t="s">
        <v>13</v>
      </c>
      <c r="B235" s="3">
        <v>35</v>
      </c>
      <c r="C235" s="3">
        <v>12</v>
      </c>
      <c r="D235" s="1">
        <v>192901.75</v>
      </c>
      <c r="E235" s="1">
        <v>126516.9</v>
      </c>
      <c r="F235" s="1">
        <f>SUM(D235-E235)</f>
        <v>66384.85</v>
      </c>
      <c r="G235" s="1">
        <v>17260.21</v>
      </c>
    </row>
    <row r="236" spans="1:7" ht="12.75">
      <c r="A236" s="3" t="s">
        <v>17</v>
      </c>
      <c r="B236" s="3">
        <v>90</v>
      </c>
      <c r="C236" s="3">
        <v>1</v>
      </c>
      <c r="D236" s="1">
        <v>2968403</v>
      </c>
      <c r="E236" s="1">
        <v>2126314.9</v>
      </c>
      <c r="F236" s="1">
        <f>SUM(D236-E236)</f>
        <v>842088.1000000001</v>
      </c>
      <c r="G236" s="1">
        <v>151576.19</v>
      </c>
    </row>
    <row r="237" spans="1:7" ht="15">
      <c r="A237" s="4" t="s">
        <v>14</v>
      </c>
      <c r="B237" s="4">
        <v>238</v>
      </c>
      <c r="C237" s="4">
        <v>6</v>
      </c>
      <c r="D237" s="2">
        <v>9471966</v>
      </c>
      <c r="E237" s="2">
        <v>6465981.25</v>
      </c>
      <c r="F237" s="2">
        <f>SUM(D237-E237)</f>
        <v>3005984.75</v>
      </c>
      <c r="G237" s="2">
        <v>976945.8</v>
      </c>
    </row>
    <row r="238" spans="1:7" ht="12.75">
      <c r="A238" s="3" t="s">
        <v>15</v>
      </c>
      <c r="B238" s="3">
        <f aca="true" t="shared" si="22" ref="B238:G238">SUM(B234:B237)</f>
        <v>446</v>
      </c>
      <c r="C238" s="3">
        <f t="shared" si="22"/>
        <v>47</v>
      </c>
      <c r="D238" s="1">
        <f t="shared" si="22"/>
        <v>14544426.5</v>
      </c>
      <c r="E238" s="1">
        <f t="shared" si="22"/>
        <v>10023799.15</v>
      </c>
      <c r="F238" s="1">
        <f t="shared" si="22"/>
        <v>4520627.35</v>
      </c>
      <c r="G238" s="1">
        <f t="shared" si="22"/>
        <v>1303386.9500000002</v>
      </c>
    </row>
    <row r="241" spans="1:2" ht="13.5" thickBot="1">
      <c r="A241" s="9" t="s">
        <v>45</v>
      </c>
      <c r="B241" s="9"/>
    </row>
    <row r="242" spans="1:7" ht="13.5" thickTop="1">
      <c r="A242" s="5"/>
      <c r="B242" s="6" t="s">
        <v>2</v>
      </c>
      <c r="C242" s="6" t="s">
        <v>2</v>
      </c>
      <c r="D242" s="6" t="s">
        <v>7</v>
      </c>
      <c r="E242" s="6" t="s">
        <v>7</v>
      </c>
      <c r="F242" s="6" t="s">
        <v>5</v>
      </c>
      <c r="G242" s="10" t="s">
        <v>10</v>
      </c>
    </row>
    <row r="243" spans="1:7" ht="13.5" thickBot="1">
      <c r="A243" s="7" t="s">
        <v>0</v>
      </c>
      <c r="B243" s="8" t="s">
        <v>3</v>
      </c>
      <c r="C243" s="8" t="s">
        <v>4</v>
      </c>
      <c r="D243" s="8" t="s">
        <v>8</v>
      </c>
      <c r="E243" s="8" t="s">
        <v>9</v>
      </c>
      <c r="F243" s="8" t="s">
        <v>6</v>
      </c>
      <c r="G243" s="11" t="s">
        <v>11</v>
      </c>
    </row>
    <row r="244" spans="1:7" ht="13.5" thickTop="1">
      <c r="A244" s="3" t="s">
        <v>12</v>
      </c>
      <c r="B244" s="3">
        <v>140</v>
      </c>
      <c r="C244" s="3">
        <v>45</v>
      </c>
      <c r="D244" s="1">
        <v>2139979</v>
      </c>
      <c r="E244" s="1">
        <v>1417051.7</v>
      </c>
      <c r="F244" s="1">
        <f>SUM(D244-E244)</f>
        <v>722927.3</v>
      </c>
      <c r="G244" s="1">
        <v>187961.81</v>
      </c>
    </row>
    <row r="245" spans="1:7" ht="12.75">
      <c r="A245" s="3" t="s">
        <v>13</v>
      </c>
      <c r="B245" s="3">
        <v>59</v>
      </c>
      <c r="C245" s="3">
        <v>18</v>
      </c>
      <c r="D245" s="1">
        <v>751438.25</v>
      </c>
      <c r="E245" s="1">
        <v>478319.85</v>
      </c>
      <c r="F245" s="1">
        <f>SUM(D245-E245)</f>
        <v>273118.4</v>
      </c>
      <c r="G245" s="1">
        <v>71011.21</v>
      </c>
    </row>
    <row r="246" spans="1:7" ht="12.75">
      <c r="A246" s="3" t="s">
        <v>17</v>
      </c>
      <c r="B246" s="3">
        <v>63</v>
      </c>
      <c r="C246" s="3">
        <v>1</v>
      </c>
      <c r="D246" s="1">
        <v>1509502</v>
      </c>
      <c r="E246" s="1">
        <v>1042601.35</v>
      </c>
      <c r="F246" s="1">
        <f>SUM(D246-E246)</f>
        <v>466900.65</v>
      </c>
      <c r="G246" s="1">
        <v>84042.35</v>
      </c>
    </row>
    <row r="247" spans="1:7" ht="15">
      <c r="A247" s="4" t="s">
        <v>14</v>
      </c>
      <c r="B247" s="4">
        <v>342</v>
      </c>
      <c r="C247" s="4">
        <v>9</v>
      </c>
      <c r="D247" s="2">
        <v>11920837.8</v>
      </c>
      <c r="E247" s="2">
        <v>8121713.9</v>
      </c>
      <c r="F247" s="2">
        <f>SUM(D247-E247)</f>
        <v>3799123.9000000004</v>
      </c>
      <c r="G247" s="2">
        <v>1234716.33</v>
      </c>
    </row>
    <row r="248" spans="1:7" ht="12.75">
      <c r="A248" s="3" t="s">
        <v>15</v>
      </c>
      <c r="B248" s="3">
        <f aca="true" t="shared" si="23" ref="B248:G248">SUM(B244:B247)</f>
        <v>604</v>
      </c>
      <c r="C248" s="3">
        <f t="shared" si="23"/>
        <v>73</v>
      </c>
      <c r="D248" s="1">
        <f t="shared" si="23"/>
        <v>16321757.05</v>
      </c>
      <c r="E248" s="1">
        <f t="shared" si="23"/>
        <v>11059686.8</v>
      </c>
      <c r="F248" s="1">
        <f t="shared" si="23"/>
        <v>5262070.25</v>
      </c>
      <c r="G248" s="1">
        <f t="shared" si="23"/>
        <v>1577731.7000000002</v>
      </c>
    </row>
    <row r="253" spans="1:2" ht="13.5" thickBot="1">
      <c r="A253" s="9" t="s">
        <v>46</v>
      </c>
      <c r="B253" s="9"/>
    </row>
    <row r="254" spans="1:7" ht="13.5" thickTop="1">
      <c r="A254" s="5" t="s">
        <v>1</v>
      </c>
      <c r="B254" s="6" t="s">
        <v>2</v>
      </c>
      <c r="C254" s="6" t="s">
        <v>2</v>
      </c>
      <c r="D254" s="6" t="s">
        <v>7</v>
      </c>
      <c r="E254" s="6" t="s">
        <v>7</v>
      </c>
      <c r="F254" s="6" t="s">
        <v>5</v>
      </c>
      <c r="G254" s="10" t="s">
        <v>10</v>
      </c>
    </row>
    <row r="255" spans="1:7" ht="13.5" thickBot="1">
      <c r="A255" s="7" t="s">
        <v>0</v>
      </c>
      <c r="B255" s="8" t="s">
        <v>3</v>
      </c>
      <c r="C255" s="8" t="s">
        <v>4</v>
      </c>
      <c r="D255" s="8" t="s">
        <v>8</v>
      </c>
      <c r="E255" s="8" t="s">
        <v>9</v>
      </c>
      <c r="F255" s="8" t="s">
        <v>6</v>
      </c>
      <c r="G255" s="11" t="s">
        <v>11</v>
      </c>
    </row>
    <row r="256" spans="1:7" ht="13.5" thickTop="1">
      <c r="A256" s="3" t="s">
        <v>12</v>
      </c>
      <c r="B256" s="3">
        <v>159</v>
      </c>
      <c r="C256" s="3">
        <v>52</v>
      </c>
      <c r="D256" s="1">
        <v>3499095</v>
      </c>
      <c r="E256" s="1">
        <v>2347652.8</v>
      </c>
      <c r="F256" s="1">
        <f>SUM(D256-E256)</f>
        <v>1151442.2000000002</v>
      </c>
      <c r="G256" s="1">
        <v>299375.65</v>
      </c>
    </row>
    <row r="257" spans="1:7" ht="12.75">
      <c r="A257" s="3" t="s">
        <v>13</v>
      </c>
      <c r="B257" s="3">
        <v>44</v>
      </c>
      <c r="C257" s="3">
        <v>13</v>
      </c>
      <c r="D257" s="1">
        <v>1081300.5</v>
      </c>
      <c r="E257" s="1">
        <v>793989.15</v>
      </c>
      <c r="F257" s="1">
        <f>SUM(D257-E257)</f>
        <v>287311.35</v>
      </c>
      <c r="G257" s="1">
        <v>74701.11</v>
      </c>
    </row>
    <row r="258" spans="1:7" ht="12.75">
      <c r="A258" s="3" t="s">
        <v>16</v>
      </c>
      <c r="B258" s="3">
        <v>12</v>
      </c>
      <c r="C258" s="3">
        <v>1</v>
      </c>
      <c r="D258" s="1">
        <v>602930.25</v>
      </c>
      <c r="E258" s="1">
        <v>491196</v>
      </c>
      <c r="F258" s="1">
        <f>SUM(D258-E258)</f>
        <v>111734.25</v>
      </c>
      <c r="G258" s="1">
        <v>29050.99</v>
      </c>
    </row>
    <row r="259" spans="1:7" ht="12.75">
      <c r="A259" s="3" t="s">
        <v>17</v>
      </c>
      <c r="B259" s="3">
        <v>108</v>
      </c>
      <c r="C259" s="3">
        <v>2</v>
      </c>
      <c r="D259" s="1">
        <v>2448143</v>
      </c>
      <c r="E259" s="1">
        <v>1720679.45</v>
      </c>
      <c r="F259" s="1">
        <f>SUM(D259-E259)</f>
        <v>727463.55</v>
      </c>
      <c r="G259" s="1">
        <v>130943.76</v>
      </c>
    </row>
    <row r="260" spans="1:7" ht="15">
      <c r="A260" s="4" t="s">
        <v>14</v>
      </c>
      <c r="B260" s="4">
        <v>608</v>
      </c>
      <c r="C260" s="4">
        <v>15</v>
      </c>
      <c r="D260" s="2">
        <v>31737278.35</v>
      </c>
      <c r="E260" s="2">
        <v>21639802.75</v>
      </c>
      <c r="F260" s="2">
        <f>SUM(D260-E260)</f>
        <v>10097475.600000001</v>
      </c>
      <c r="G260" s="2">
        <v>3281681.83</v>
      </c>
    </row>
    <row r="261" spans="1:7" ht="12.75">
      <c r="A261" s="3" t="s">
        <v>15</v>
      </c>
      <c r="B261" s="3">
        <f aca="true" t="shared" si="24" ref="B261:G261">SUM(B256:B260)</f>
        <v>931</v>
      </c>
      <c r="C261" s="3">
        <f t="shared" si="24"/>
        <v>83</v>
      </c>
      <c r="D261" s="1">
        <f t="shared" si="24"/>
        <v>39368747.1</v>
      </c>
      <c r="E261" s="1">
        <f t="shared" si="24"/>
        <v>26993320.15</v>
      </c>
      <c r="F261" s="1">
        <f t="shared" si="24"/>
        <v>12375426.950000003</v>
      </c>
      <c r="G261" s="1">
        <f t="shared" si="24"/>
        <v>3815753.34</v>
      </c>
    </row>
    <row r="265" spans="1:2" ht="13.5" thickBot="1">
      <c r="A265" s="9" t="s">
        <v>47</v>
      </c>
      <c r="B265" s="9"/>
    </row>
    <row r="266" spans="1:7" ht="13.5" thickTop="1">
      <c r="A266" s="5" t="s">
        <v>1</v>
      </c>
      <c r="B266" s="6" t="s">
        <v>2</v>
      </c>
      <c r="C266" s="6" t="s">
        <v>2</v>
      </c>
      <c r="D266" s="6" t="s">
        <v>7</v>
      </c>
      <c r="E266" s="6" t="s">
        <v>7</v>
      </c>
      <c r="F266" s="6" t="s">
        <v>5</v>
      </c>
      <c r="G266" s="10" t="s">
        <v>10</v>
      </c>
    </row>
    <row r="267" spans="1:7" ht="13.5" thickBot="1">
      <c r="A267" s="7" t="s">
        <v>0</v>
      </c>
      <c r="B267" s="8" t="s">
        <v>3</v>
      </c>
      <c r="C267" s="8" t="s">
        <v>4</v>
      </c>
      <c r="D267" s="8" t="s">
        <v>8</v>
      </c>
      <c r="E267" s="8" t="s">
        <v>9</v>
      </c>
      <c r="F267" s="8" t="s">
        <v>6</v>
      </c>
      <c r="G267" s="11" t="s">
        <v>11</v>
      </c>
    </row>
    <row r="268" spans="1:7" ht="13.5" thickTop="1">
      <c r="A268" s="3" t="s">
        <v>12</v>
      </c>
      <c r="B268" s="3">
        <v>124</v>
      </c>
      <c r="C268" s="3">
        <v>40</v>
      </c>
      <c r="D268" s="1">
        <v>2422251.25</v>
      </c>
      <c r="E268" s="1">
        <v>1558195.2</v>
      </c>
      <c r="F268" s="1">
        <f>SUM(D268-E268)</f>
        <v>864056.05</v>
      </c>
      <c r="G268" s="1">
        <v>224655.39</v>
      </c>
    </row>
    <row r="269" spans="1:7" ht="12.75">
      <c r="A269" s="3" t="s">
        <v>13</v>
      </c>
      <c r="B269" s="3">
        <v>31</v>
      </c>
      <c r="C269" s="3">
        <v>11</v>
      </c>
      <c r="D269" s="1">
        <v>202243</v>
      </c>
      <c r="E269" s="1">
        <v>128802.15</v>
      </c>
      <c r="F269" s="1">
        <f>SUM(D269-E269)</f>
        <v>73440.85</v>
      </c>
      <c r="G269" s="1">
        <v>19094.76</v>
      </c>
    </row>
    <row r="270" spans="1:7" ht="12.75">
      <c r="A270" s="3" t="s">
        <v>16</v>
      </c>
      <c r="B270" s="3">
        <v>6</v>
      </c>
      <c r="C270" s="3">
        <v>1</v>
      </c>
      <c r="D270" s="1">
        <v>50505.75</v>
      </c>
      <c r="E270" s="1">
        <v>31812.85</v>
      </c>
      <c r="F270" s="1">
        <f>SUM(D270-E270)</f>
        <v>18692.9</v>
      </c>
      <c r="G270" s="1">
        <v>4860.17</v>
      </c>
    </row>
    <row r="271" spans="1:7" ht="15">
      <c r="A271" s="4" t="s">
        <v>14</v>
      </c>
      <c r="B271" s="4">
        <v>241</v>
      </c>
      <c r="C271" s="4">
        <v>6</v>
      </c>
      <c r="D271" s="2">
        <v>8861658.25</v>
      </c>
      <c r="E271" s="2">
        <v>6049567.2</v>
      </c>
      <c r="F271" s="2">
        <f>SUM(D271-E271)</f>
        <v>2812091.05</v>
      </c>
      <c r="G271" s="2">
        <v>913930.55</v>
      </c>
    </row>
    <row r="272" spans="1:7" ht="12.75">
      <c r="A272" s="3" t="s">
        <v>15</v>
      </c>
      <c r="B272" s="3">
        <f aca="true" t="shared" si="25" ref="B272:G272">SUM(B268:B271)</f>
        <v>402</v>
      </c>
      <c r="C272" s="3">
        <f t="shared" si="25"/>
        <v>58</v>
      </c>
      <c r="D272" s="1">
        <f t="shared" si="25"/>
        <v>11536658.25</v>
      </c>
      <c r="E272" s="1">
        <f t="shared" si="25"/>
        <v>7768377.4</v>
      </c>
      <c r="F272" s="1">
        <f t="shared" si="25"/>
        <v>3768280.8499999996</v>
      </c>
      <c r="G272" s="1">
        <f t="shared" si="25"/>
        <v>1162540.87</v>
      </c>
    </row>
    <row r="275" spans="1:2" ht="13.5" thickBot="1">
      <c r="A275" s="9" t="s">
        <v>48</v>
      </c>
      <c r="B275" s="9"/>
    </row>
    <row r="276" spans="1:7" ht="13.5" thickTop="1">
      <c r="A276" s="5" t="s">
        <v>1</v>
      </c>
      <c r="B276" s="6" t="s">
        <v>2</v>
      </c>
      <c r="C276" s="6" t="s">
        <v>2</v>
      </c>
      <c r="D276" s="6" t="s">
        <v>7</v>
      </c>
      <c r="E276" s="6" t="s">
        <v>7</v>
      </c>
      <c r="F276" s="6" t="s">
        <v>5</v>
      </c>
      <c r="G276" s="10" t="s">
        <v>10</v>
      </c>
    </row>
    <row r="277" spans="1:7" ht="13.5" thickBot="1">
      <c r="A277" s="7" t="s">
        <v>0</v>
      </c>
      <c r="B277" s="8" t="s">
        <v>3</v>
      </c>
      <c r="C277" s="8" t="s">
        <v>4</v>
      </c>
      <c r="D277" s="8" t="s">
        <v>8</v>
      </c>
      <c r="E277" s="8" t="s">
        <v>9</v>
      </c>
      <c r="F277" s="8" t="s">
        <v>6</v>
      </c>
      <c r="G277" s="11" t="s">
        <v>11</v>
      </c>
    </row>
    <row r="278" spans="1:7" ht="13.5" thickTop="1">
      <c r="A278" s="3" t="s">
        <v>12</v>
      </c>
      <c r="B278" s="3">
        <v>12</v>
      </c>
      <c r="C278" s="3">
        <v>4</v>
      </c>
      <c r="D278" s="1">
        <v>306761.25</v>
      </c>
      <c r="E278" s="1">
        <v>184022.5</v>
      </c>
      <c r="F278" s="1">
        <f>SUM(D278-E278)</f>
        <v>122738.75</v>
      </c>
      <c r="G278" s="1">
        <v>31912.2</v>
      </c>
    </row>
    <row r="279" spans="1:7" ht="15">
      <c r="A279" s="4" t="s">
        <v>13</v>
      </c>
      <c r="B279" s="4">
        <v>16</v>
      </c>
      <c r="C279" s="4">
        <v>5</v>
      </c>
      <c r="D279" s="2">
        <v>318316</v>
      </c>
      <c r="E279" s="2">
        <v>214572.15</v>
      </c>
      <c r="F279" s="2">
        <f>SUM(D279-E279)</f>
        <v>103743.85</v>
      </c>
      <c r="G279" s="2">
        <v>26973.45</v>
      </c>
    </row>
    <row r="280" spans="1:7" ht="12.75">
      <c r="A280" s="3" t="s">
        <v>15</v>
      </c>
      <c r="B280" s="3">
        <f aca="true" t="shared" si="26" ref="B280:G280">SUM(B278:B279)</f>
        <v>28</v>
      </c>
      <c r="C280" s="3">
        <f t="shared" si="26"/>
        <v>9</v>
      </c>
      <c r="D280" s="1">
        <f t="shared" si="26"/>
        <v>625077.25</v>
      </c>
      <c r="E280" s="1">
        <f t="shared" si="26"/>
        <v>398594.65</v>
      </c>
      <c r="F280" s="1">
        <f t="shared" si="26"/>
        <v>226482.6</v>
      </c>
      <c r="G280" s="1">
        <f t="shared" si="26"/>
        <v>58885.65</v>
      </c>
    </row>
    <row r="283" spans="1:2" ht="13.5" thickBot="1">
      <c r="A283" s="9" t="s">
        <v>49</v>
      </c>
      <c r="B283" s="9"/>
    </row>
    <row r="284" spans="1:7" ht="13.5" thickTop="1">
      <c r="A284" s="5" t="s">
        <v>1</v>
      </c>
      <c r="B284" s="6" t="s">
        <v>2</v>
      </c>
      <c r="C284" s="6" t="s">
        <v>2</v>
      </c>
      <c r="D284" s="6" t="s">
        <v>7</v>
      </c>
      <c r="E284" s="6" t="s">
        <v>7</v>
      </c>
      <c r="F284" s="6" t="s">
        <v>5</v>
      </c>
      <c r="G284" s="10" t="s">
        <v>10</v>
      </c>
    </row>
    <row r="285" spans="1:7" ht="13.5" thickBot="1">
      <c r="A285" s="7" t="s">
        <v>0</v>
      </c>
      <c r="B285" s="8" t="s">
        <v>3</v>
      </c>
      <c r="C285" s="8" t="s">
        <v>4</v>
      </c>
      <c r="D285" s="8" t="s">
        <v>8</v>
      </c>
      <c r="E285" s="8" t="s">
        <v>9</v>
      </c>
      <c r="F285" s="8" t="s">
        <v>6</v>
      </c>
      <c r="G285" s="11" t="s">
        <v>11</v>
      </c>
    </row>
    <row r="286" spans="1:7" ht="13.5" thickTop="1">
      <c r="A286" s="3" t="s">
        <v>12</v>
      </c>
      <c r="B286" s="3">
        <v>232</v>
      </c>
      <c r="C286" s="3">
        <v>74</v>
      </c>
      <c r="D286" s="1">
        <v>3397181.5</v>
      </c>
      <c r="E286" s="1">
        <v>2146340.65</v>
      </c>
      <c r="F286" s="1">
        <f>SUM(D286-E286)</f>
        <v>1250840.85</v>
      </c>
      <c r="G286" s="1">
        <v>325220.3</v>
      </c>
    </row>
    <row r="287" spans="1:7" ht="12.75">
      <c r="A287" s="3" t="s">
        <v>13</v>
      </c>
      <c r="B287" s="3">
        <v>163</v>
      </c>
      <c r="C287" s="3">
        <v>55</v>
      </c>
      <c r="D287" s="1">
        <v>1766791</v>
      </c>
      <c r="E287" s="1">
        <v>1113458.75</v>
      </c>
      <c r="F287" s="1">
        <f>SUM(D287-E287)</f>
        <v>653332.25</v>
      </c>
      <c r="G287" s="1">
        <v>169867.31</v>
      </c>
    </row>
    <row r="288" spans="1:7" ht="12.75">
      <c r="A288" s="3" t="s">
        <v>16</v>
      </c>
      <c r="B288" s="3">
        <v>9</v>
      </c>
      <c r="C288" s="3">
        <v>2</v>
      </c>
      <c r="D288" s="1">
        <v>22555</v>
      </c>
      <c r="E288" s="1">
        <v>13584.2</v>
      </c>
      <c r="F288" s="1">
        <f>SUM(D288-E288)</f>
        <v>8970.8</v>
      </c>
      <c r="G288" s="1">
        <v>2332.49</v>
      </c>
    </row>
    <row r="289" spans="1:7" ht="12.75">
      <c r="A289" s="3" t="s">
        <v>17</v>
      </c>
      <c r="B289" s="3">
        <v>84</v>
      </c>
      <c r="C289" s="3">
        <v>1</v>
      </c>
      <c r="D289" s="1">
        <v>3232832.75</v>
      </c>
      <c r="E289" s="1">
        <v>2249926.6</v>
      </c>
      <c r="F289" s="1">
        <f>SUM(D289-E289)</f>
        <v>982906.1499999999</v>
      </c>
      <c r="G289" s="1">
        <v>176923.44</v>
      </c>
    </row>
    <row r="290" spans="1:7" ht="15">
      <c r="A290" s="4" t="s">
        <v>14</v>
      </c>
      <c r="B290" s="4">
        <v>488</v>
      </c>
      <c r="C290" s="4">
        <v>12</v>
      </c>
      <c r="D290" s="2">
        <v>29605562.15</v>
      </c>
      <c r="E290" s="2">
        <v>20398193.65</v>
      </c>
      <c r="F290" s="2">
        <f>SUM(D290-E290)</f>
        <v>9207368.5</v>
      </c>
      <c r="G290" s="2">
        <v>2992396.53</v>
      </c>
    </row>
    <row r="291" spans="1:7" ht="12.75">
      <c r="A291" s="3" t="s">
        <v>15</v>
      </c>
      <c r="B291" s="12">
        <f aca="true" t="shared" si="27" ref="B291:G291">SUM(B286:B290)</f>
        <v>976</v>
      </c>
      <c r="C291" s="3">
        <f t="shared" si="27"/>
        <v>144</v>
      </c>
      <c r="D291" s="1">
        <f t="shared" si="27"/>
        <v>38024922.4</v>
      </c>
      <c r="E291" s="1">
        <f t="shared" si="27"/>
        <v>25921503.849999998</v>
      </c>
      <c r="F291" s="1">
        <f t="shared" si="27"/>
        <v>12103418.55</v>
      </c>
      <c r="G291" s="1">
        <f t="shared" si="27"/>
        <v>3666740.07</v>
      </c>
    </row>
    <row r="294" spans="1:2" ht="13.5" thickBot="1">
      <c r="A294" s="9" t="s">
        <v>50</v>
      </c>
      <c r="B294" s="9"/>
    </row>
    <row r="295" spans="1:7" ht="13.5" thickTop="1">
      <c r="A295" s="5" t="s">
        <v>1</v>
      </c>
      <c r="B295" s="6" t="s">
        <v>2</v>
      </c>
      <c r="C295" s="6" t="s">
        <v>2</v>
      </c>
      <c r="D295" s="6" t="s">
        <v>7</v>
      </c>
      <c r="E295" s="6" t="s">
        <v>7</v>
      </c>
      <c r="F295" s="6" t="s">
        <v>5</v>
      </c>
      <c r="G295" s="10" t="s">
        <v>10</v>
      </c>
    </row>
    <row r="296" spans="1:7" ht="13.5" thickBot="1">
      <c r="A296" s="7" t="s">
        <v>0</v>
      </c>
      <c r="B296" s="8" t="s">
        <v>3</v>
      </c>
      <c r="C296" s="8" t="s">
        <v>4</v>
      </c>
      <c r="D296" s="8" t="s">
        <v>8</v>
      </c>
      <c r="E296" s="8" t="s">
        <v>9</v>
      </c>
      <c r="F296" s="8" t="s">
        <v>6</v>
      </c>
      <c r="G296" s="11" t="s">
        <v>11</v>
      </c>
    </row>
    <row r="297" spans="1:7" ht="13.5" thickTop="1">
      <c r="A297" s="3" t="s">
        <v>12</v>
      </c>
      <c r="B297" s="3">
        <v>30</v>
      </c>
      <c r="C297" s="3">
        <v>10</v>
      </c>
      <c r="D297" s="1">
        <v>493268.75</v>
      </c>
      <c r="E297" s="1">
        <v>309508.6</v>
      </c>
      <c r="F297" s="1">
        <f>SUM(D297-E297)</f>
        <v>183760.15000000002</v>
      </c>
      <c r="G297" s="1">
        <v>47777.81</v>
      </c>
    </row>
    <row r="298" spans="1:7" ht="12.75">
      <c r="A298" s="3" t="s">
        <v>13</v>
      </c>
      <c r="B298" s="3">
        <v>12</v>
      </c>
      <c r="C298" s="3">
        <v>4</v>
      </c>
      <c r="D298" s="1">
        <v>158355.25</v>
      </c>
      <c r="E298" s="1">
        <v>95726.4</v>
      </c>
      <c r="F298" s="1">
        <f>SUM(D298-E298)</f>
        <v>62628.850000000006</v>
      </c>
      <c r="G298" s="1">
        <v>16283.59</v>
      </c>
    </row>
    <row r="299" spans="1:7" ht="15">
      <c r="A299" s="4" t="s">
        <v>14</v>
      </c>
      <c r="B299" s="4">
        <v>367</v>
      </c>
      <c r="C299" s="4">
        <v>10</v>
      </c>
      <c r="D299" s="2">
        <v>11167800.25</v>
      </c>
      <c r="E299" s="2">
        <v>7435466.9</v>
      </c>
      <c r="F299" s="2">
        <f>SUM(D299-E299)</f>
        <v>3732333.3499999996</v>
      </c>
      <c r="G299" s="2">
        <v>1213009.37</v>
      </c>
    </row>
    <row r="300" spans="1:7" ht="12.75">
      <c r="A300" s="3" t="s">
        <v>15</v>
      </c>
      <c r="B300" s="3">
        <f aca="true" t="shared" si="28" ref="B300:G300">SUM(B297:B299)</f>
        <v>409</v>
      </c>
      <c r="C300" s="3">
        <f t="shared" si="28"/>
        <v>24</v>
      </c>
      <c r="D300" s="1">
        <f t="shared" si="28"/>
        <v>11819424.25</v>
      </c>
      <c r="E300" s="1">
        <f t="shared" si="28"/>
        <v>7840701.9</v>
      </c>
      <c r="F300" s="1">
        <f t="shared" si="28"/>
        <v>3978722.3499999996</v>
      </c>
      <c r="G300" s="1">
        <f t="shared" si="28"/>
        <v>1277070.77</v>
      </c>
    </row>
    <row r="303" spans="1:2" ht="13.5" thickBot="1">
      <c r="A303" s="9" t="s">
        <v>51</v>
      </c>
      <c r="B303" s="9"/>
    </row>
    <row r="304" spans="1:7" ht="13.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3.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3.5" thickTop="1">
      <c r="A306" s="3" t="s">
        <v>12</v>
      </c>
      <c r="B306" s="3">
        <v>66</v>
      </c>
      <c r="C306" s="3">
        <v>19</v>
      </c>
      <c r="D306" s="1">
        <v>873878</v>
      </c>
      <c r="E306" s="1">
        <v>523114.75</v>
      </c>
      <c r="F306" s="1">
        <f>SUM(D306-E306)</f>
        <v>350763.25</v>
      </c>
      <c r="G306" s="1">
        <v>91198.94</v>
      </c>
    </row>
    <row r="307" spans="1:7" ht="12.75">
      <c r="A307" s="3" t="s">
        <v>13</v>
      </c>
      <c r="B307" s="3">
        <v>27</v>
      </c>
      <c r="C307" s="3">
        <v>9</v>
      </c>
      <c r="D307" s="1">
        <v>136754.5</v>
      </c>
      <c r="E307" s="1">
        <v>80509.15</v>
      </c>
      <c r="F307" s="1">
        <f>SUM(D307-E307)</f>
        <v>56245.350000000006</v>
      </c>
      <c r="G307" s="1">
        <v>14623.95</v>
      </c>
    </row>
    <row r="308" spans="1:7" ht="12.75">
      <c r="A308" s="3" t="s">
        <v>17</v>
      </c>
      <c r="B308" s="3">
        <v>65</v>
      </c>
      <c r="C308" s="3">
        <v>1</v>
      </c>
      <c r="D308" s="1">
        <v>943772.25</v>
      </c>
      <c r="E308" s="30">
        <v>641154.35</v>
      </c>
      <c r="F308" s="1">
        <f>SUM(D308-E308)</f>
        <v>302617.9</v>
      </c>
      <c r="G308" s="1">
        <v>54471.35</v>
      </c>
    </row>
    <row r="309" spans="1:7" ht="15">
      <c r="A309" s="4" t="s">
        <v>14</v>
      </c>
      <c r="B309" s="4">
        <v>521</v>
      </c>
      <c r="C309" s="4">
        <v>13</v>
      </c>
      <c r="D309" s="2">
        <v>21260848.3</v>
      </c>
      <c r="E309" s="2">
        <v>14208134.8</v>
      </c>
      <c r="F309" s="2">
        <f>SUM(D309-E309)</f>
        <v>7052713.5</v>
      </c>
      <c r="G309" s="2">
        <v>2292133.77</v>
      </c>
    </row>
    <row r="310" spans="1:7" ht="12.75">
      <c r="A310" s="3" t="s">
        <v>15</v>
      </c>
      <c r="B310" s="3">
        <f aca="true" t="shared" si="29" ref="B310:G310">SUM(B306:B309)</f>
        <v>679</v>
      </c>
      <c r="C310" s="3">
        <f t="shared" si="29"/>
        <v>42</v>
      </c>
      <c r="D310" s="1">
        <f t="shared" si="29"/>
        <v>23215253.05</v>
      </c>
      <c r="E310" s="1">
        <f t="shared" si="29"/>
        <v>15452913.05</v>
      </c>
      <c r="F310" s="1">
        <f t="shared" si="29"/>
        <v>7762340</v>
      </c>
      <c r="G310" s="1">
        <f t="shared" si="29"/>
        <v>2452428.01</v>
      </c>
    </row>
    <row r="315" spans="1:2" ht="13.5" thickBot="1">
      <c r="A315" s="9" t="s">
        <v>52</v>
      </c>
      <c r="B315" s="9"/>
    </row>
    <row r="316" spans="1:7" ht="13.5" thickTop="1">
      <c r="A316" s="5" t="s">
        <v>1</v>
      </c>
      <c r="B316" s="6" t="s">
        <v>2</v>
      </c>
      <c r="C316" s="6" t="s">
        <v>2</v>
      </c>
      <c r="D316" s="6" t="s">
        <v>7</v>
      </c>
      <c r="E316" s="6" t="s">
        <v>7</v>
      </c>
      <c r="F316" s="6" t="s">
        <v>5</v>
      </c>
      <c r="G316" s="10" t="s">
        <v>10</v>
      </c>
    </row>
    <row r="317" spans="1:7" ht="13.5" thickBot="1">
      <c r="A317" s="7" t="s">
        <v>0</v>
      </c>
      <c r="B317" s="8" t="s">
        <v>3</v>
      </c>
      <c r="C317" s="8" t="s">
        <v>4</v>
      </c>
      <c r="D317" s="8" t="s">
        <v>8</v>
      </c>
      <c r="E317" s="8" t="s">
        <v>9</v>
      </c>
      <c r="F317" s="8" t="s">
        <v>6</v>
      </c>
      <c r="G317" s="11" t="s">
        <v>11</v>
      </c>
    </row>
    <row r="318" spans="1:7" ht="13.5" thickTop="1">
      <c r="A318" s="3" t="s">
        <v>12</v>
      </c>
      <c r="B318" s="3">
        <v>18</v>
      </c>
      <c r="C318" s="3">
        <v>6</v>
      </c>
      <c r="D318" s="1">
        <v>285879.25</v>
      </c>
      <c r="E318" s="1">
        <v>146032.45</v>
      </c>
      <c r="F318" s="1">
        <f>SUM(D318-E318)</f>
        <v>139846.8</v>
      </c>
      <c r="G318" s="1">
        <v>36360.24</v>
      </c>
    </row>
    <row r="319" spans="1:7" ht="12.75">
      <c r="A319" s="3" t="s">
        <v>13</v>
      </c>
      <c r="B319" s="3">
        <v>17</v>
      </c>
      <c r="C319" s="3">
        <v>5</v>
      </c>
      <c r="D319" s="1">
        <v>133383.5</v>
      </c>
      <c r="E319" s="1">
        <v>90982.4</v>
      </c>
      <c r="F319" s="1">
        <f>SUM(D319-E319)</f>
        <v>42401.100000000006</v>
      </c>
      <c r="G319" s="1">
        <v>11024.34</v>
      </c>
    </row>
    <row r="320" spans="1:7" ht="15">
      <c r="A320" s="4" t="s">
        <v>14</v>
      </c>
      <c r="B320" s="4">
        <v>69</v>
      </c>
      <c r="C320" s="4">
        <v>2</v>
      </c>
      <c r="D320" s="2">
        <v>2659840.75</v>
      </c>
      <c r="E320" s="2">
        <v>1758856.2</v>
      </c>
      <c r="F320" s="2">
        <f>SUM(D320-E320)</f>
        <v>900984.55</v>
      </c>
      <c r="G320" s="2">
        <v>292820.38</v>
      </c>
    </row>
    <row r="321" spans="1:7" ht="12.75">
      <c r="A321" s="3" t="s">
        <v>15</v>
      </c>
      <c r="B321" s="3">
        <f aca="true" t="shared" si="30" ref="B321:G321">SUM(B318:B320)</f>
        <v>104</v>
      </c>
      <c r="C321" s="3">
        <f t="shared" si="30"/>
        <v>13</v>
      </c>
      <c r="D321" s="1">
        <f t="shared" si="30"/>
        <v>3079103.5</v>
      </c>
      <c r="E321" s="1">
        <f t="shared" si="30"/>
        <v>1995871.05</v>
      </c>
      <c r="F321" s="1">
        <f t="shared" si="30"/>
        <v>1083232.45</v>
      </c>
      <c r="G321" s="1">
        <f t="shared" si="30"/>
        <v>340204.96</v>
      </c>
    </row>
    <row r="322" spans="1:7" ht="12.75">
      <c r="A322" s="3"/>
      <c r="B322" s="3"/>
      <c r="C322" s="3"/>
      <c r="D322" s="1"/>
      <c r="E322" s="1"/>
      <c r="F322" s="1"/>
      <c r="G322" s="1"/>
    </row>
    <row r="323" spans="1:7" ht="15">
      <c r="A323" s="32" t="s">
        <v>63</v>
      </c>
      <c r="B323" s="32"/>
      <c r="C323" s="32"/>
      <c r="D323" s="32"/>
      <c r="E323" s="32"/>
      <c r="F323" s="1"/>
      <c r="G323" s="1"/>
    </row>
    <row r="324" spans="1:7" ht="15">
      <c r="A324" s="23"/>
      <c r="B324" s="23"/>
      <c r="C324" s="23"/>
      <c r="D324" s="23"/>
      <c r="E324" s="23"/>
      <c r="F324" s="1"/>
      <c r="G324" s="1"/>
    </row>
    <row r="325" spans="1:7" ht="12.75">
      <c r="A325" s="34" t="s">
        <v>55</v>
      </c>
      <c r="B325" s="34"/>
      <c r="D325" s="3" t="s">
        <v>7</v>
      </c>
      <c r="E325" s="3" t="s">
        <v>7</v>
      </c>
      <c r="F325" s="3" t="s">
        <v>5</v>
      </c>
      <c r="G325" s="3" t="s">
        <v>10</v>
      </c>
    </row>
    <row r="326" spans="1:7" ht="12.75">
      <c r="A326" s="35" t="s">
        <v>56</v>
      </c>
      <c r="B326" s="35"/>
      <c r="D326" s="24" t="s">
        <v>8</v>
      </c>
      <c r="E326" s="24" t="s">
        <v>9</v>
      </c>
      <c r="F326" s="24" t="s">
        <v>6</v>
      </c>
      <c r="G326" s="24" t="s">
        <v>11</v>
      </c>
    </row>
    <row r="328" spans="1:7" ht="12.75">
      <c r="A328" s="31" t="s">
        <v>57</v>
      </c>
      <c r="B328" s="31"/>
      <c r="D328" s="25">
        <v>75982573.15</v>
      </c>
      <c r="E328" s="25">
        <v>48445258.4</v>
      </c>
      <c r="F328" s="25">
        <f>SUM(D328-E328)</f>
        <v>27537314.750000007</v>
      </c>
      <c r="G328" s="25">
        <v>7159728.87</v>
      </c>
    </row>
    <row r="329" spans="1:7" ht="12.75">
      <c r="A329" s="31" t="s">
        <v>58</v>
      </c>
      <c r="B329" s="31"/>
      <c r="D329" s="25">
        <v>31641591.05</v>
      </c>
      <c r="E329" s="25">
        <v>20321977.85</v>
      </c>
      <c r="F329" s="25">
        <f>SUM(D329-E329)</f>
        <v>11319613.2</v>
      </c>
      <c r="G329" s="25">
        <v>2943113.2</v>
      </c>
    </row>
    <row r="330" spans="1:7" ht="12.75">
      <c r="A330" s="31" t="s">
        <v>59</v>
      </c>
      <c r="B330" s="31"/>
      <c r="D330" s="25">
        <v>1438973.1</v>
      </c>
      <c r="E330" s="25">
        <v>1027432.55</v>
      </c>
      <c r="F330" s="25">
        <f>SUM(D330-E330)</f>
        <v>411540.55000000005</v>
      </c>
      <c r="G330" s="25">
        <v>107000.9</v>
      </c>
    </row>
    <row r="331" spans="1:7" ht="12.75">
      <c r="A331" s="31" t="s">
        <v>60</v>
      </c>
      <c r="B331" s="31"/>
      <c r="D331" s="25">
        <v>33160563</v>
      </c>
      <c r="E331" s="25">
        <v>22411218.65</v>
      </c>
      <c r="F331" s="25">
        <f>SUM(D331-E331)</f>
        <v>10749344.350000001</v>
      </c>
      <c r="G331" s="25">
        <v>1934885.71</v>
      </c>
    </row>
    <row r="332" spans="1:7" ht="15">
      <c r="A332" s="31" t="s">
        <v>61</v>
      </c>
      <c r="B332" s="31"/>
      <c r="D332" s="26">
        <v>309236548.8</v>
      </c>
      <c r="E332" s="26">
        <v>207193350.3</v>
      </c>
      <c r="F332" s="26">
        <f>SUM(D332-E332)</f>
        <v>102043198.5</v>
      </c>
      <c r="G332" s="26">
        <v>33164066.85</v>
      </c>
    </row>
    <row r="333" spans="1:7" ht="12.75">
      <c r="A333" s="31" t="s">
        <v>62</v>
      </c>
      <c r="B333" s="31"/>
      <c r="D333" s="25">
        <f>SUM(D328:D332)</f>
        <v>451460249.1</v>
      </c>
      <c r="E333" s="25">
        <f>SUM(E328:E332)</f>
        <v>299399237.75</v>
      </c>
      <c r="F333" s="25">
        <f>SUM(F328:F332)</f>
        <v>152061011.35</v>
      </c>
      <c r="G333" s="25">
        <f>SUM(G328:G332)</f>
        <v>45308795.53</v>
      </c>
    </row>
    <row r="334" spans="1:7" ht="12.75">
      <c r="A334" s="3"/>
      <c r="B334" s="3"/>
      <c r="C334" s="3"/>
      <c r="D334" s="1"/>
      <c r="E334" s="1"/>
      <c r="F334" s="1"/>
      <c r="G334" s="1"/>
    </row>
    <row r="336" spans="1:5" ht="12.75">
      <c r="A336" s="33" t="s">
        <v>53</v>
      </c>
      <c r="B336" s="33"/>
      <c r="C336" s="33"/>
      <c r="D336" s="33"/>
      <c r="E336" s="29">
        <f>B7+B17+B26+B37+B48+B57+B66+B76+B86+B95+B109+B118+B129+B138+B158+B167+B176+B185+B195+B210+B219+B228+B238+B248+B261+B272+B280+B291+B300+B310+B321</f>
        <v>14694</v>
      </c>
    </row>
    <row r="337" spans="1:5" ht="12.75">
      <c r="A337" s="19" t="s">
        <v>54</v>
      </c>
      <c r="B337" s="19"/>
      <c r="C337" s="19"/>
      <c r="D337" s="19"/>
      <c r="E337" s="29">
        <f>SUM(C7+C17+C26+C37+C48+C57+C66+C76+C86+C95+C109+C118+C129+C138+C158+C167+C176+C185+C195+C210+C219+C228+C238+C248+C261+C272+C280+C291+C300+C310+C321)</f>
        <v>2098</v>
      </c>
    </row>
    <row r="338" spans="1:5" ht="12.75">
      <c r="A338" s="33" t="s">
        <v>18</v>
      </c>
      <c r="B338" s="33"/>
      <c r="C338" s="33"/>
      <c r="D338" s="33"/>
      <c r="E338" s="20">
        <f>SUM(D7+D17+D26+D37+D48+D57+D66+D76+D86+D95+D109+D118+D129+D138+D158+D167+D176+D185+D195+D210+D219+D228+D238+D248+D261+D272+D280+D291+D300+D310+D321)</f>
        <v>451460249.1</v>
      </c>
    </row>
    <row r="339" spans="1:5" ht="12.75">
      <c r="A339" s="33" t="s">
        <v>19</v>
      </c>
      <c r="B339" s="33"/>
      <c r="C339" s="33"/>
      <c r="D339" s="33"/>
      <c r="E339" s="20">
        <f>SUM(E7+E17+E26+E37+E48+E57+E66+E76+E86+E95+E109+E118+E129+E138+E158+E167+E176+E185+E195+E210+E219+E228+E238+E248+E261+E272+E280+E291+E300+E310+E321)</f>
        <v>299399237.75000006</v>
      </c>
    </row>
    <row r="340" spans="1:5" ht="12.75">
      <c r="A340" s="33" t="s">
        <v>20</v>
      </c>
      <c r="B340" s="33"/>
      <c r="C340" s="33"/>
      <c r="D340" s="33"/>
      <c r="E340" s="20">
        <f>SUM(F7+F17+F26+F37+F48+F57+F66+F76+F86+F95+F109+F118+F129+F138+F158+F167+F176+F185+F195+F210+F219+F228+F238+F248+F261+F272+F280+F291+F300+F310+F321)</f>
        <v>152061011.34999996</v>
      </c>
    </row>
    <row r="341" spans="1:5" ht="12.75">
      <c r="A341" s="33" t="s">
        <v>21</v>
      </c>
      <c r="B341" s="33"/>
      <c r="C341" s="33"/>
      <c r="D341" s="33"/>
      <c r="E341" s="20">
        <f>SUM(G7+G17+G26+G37+G48+G57+G66+G76+G86+G95+G109+G118+G129+G138+G158+G167+G176+G185+G195+G210+G219+G228+G238+G248+G261+G272+G280+G291+G300+G310+G321)</f>
        <v>45308795.53</v>
      </c>
    </row>
    <row r="342" ht="12.75">
      <c r="E342" s="1"/>
    </row>
    <row r="343" ht="12.75">
      <c r="E343" s="1"/>
    </row>
  </sheetData>
  <sheetProtection/>
  <mergeCells count="14">
    <mergeCell ref="A338:D338"/>
    <mergeCell ref="A339:D339"/>
    <mergeCell ref="A340:D340"/>
    <mergeCell ref="A341:D341"/>
    <mergeCell ref="A332:B332"/>
    <mergeCell ref="A333:B333"/>
    <mergeCell ref="A328:B328"/>
    <mergeCell ref="A329:B329"/>
    <mergeCell ref="A330:B330"/>
    <mergeCell ref="A331:B331"/>
    <mergeCell ref="A323:E323"/>
    <mergeCell ref="A336:D336"/>
    <mergeCell ref="A325:B325"/>
    <mergeCell ref="A326:B326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FOURTH QUARTER FY 2013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Mick Ferrara</cp:lastModifiedBy>
  <cp:lastPrinted>2012-10-04T21:37:38Z</cp:lastPrinted>
  <dcterms:created xsi:type="dcterms:W3CDTF">2001-07-11T20:25:32Z</dcterms:created>
  <dcterms:modified xsi:type="dcterms:W3CDTF">2013-07-18T12:21:36Z</dcterms:modified>
  <cp:category/>
  <cp:version/>
  <cp:contentType/>
  <cp:contentStatus/>
</cp:coreProperties>
</file>