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<sst xmlns="http://schemas.openxmlformats.org/spreadsheetml/2006/main" count="636" uniqueCount="59">
  <si>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</si>
  <si>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</si>
  <si>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</si>
  <si>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</si>
  <si>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</si>
  <si>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</si>
  <si>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</si>
  <si>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</si>
  <si>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</si>
  <si>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</si>
  <si>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</si>
  <si>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</si>
  <si>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</si>
  <si>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</si>
  <si>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</si>
  <si>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</si>
  <si>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</si>
  <si>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</si>
  <si>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</si>
  <si>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</si>
  <si>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</si>
  <si>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</si>
  <si>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</si>
  <si>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</si>
  <si>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</si>
  <si>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</si>
  <si>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</si>
  <si>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</si>
  <si>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</si>
  <si>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</si>
  <si>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</si>
  <si>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</si>
  <si>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</si>
  <si>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</si>
  <si>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</si>
  <si>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</si>
  <si>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</si>
  <si>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</si>
  <si>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</si>
  <si>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</si>
  <si>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</si>
  <si>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</si>
  <si>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</si>
  <si>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</si>
  <si>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</si>
  <si>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</si>
  <si>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</si>
  <si>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</si>
  <si>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</si>
  <si>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</si>
  <si>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</si>
  <si>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</si>
  <si>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</si>
  <si>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</si>
  <si>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</si>
  <si>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QUARTERLY REVENUE REPORT</t>
  </si>
  <si>
    <r>
      <t>TOTAL NUMBER OF VGD'S</t>
    </r>
    <r>
      <rPr>
        <b/>
        <sz val="10"/>
        <rFont val="Arial"/>
        <family val="2"/>
      </rPr>
      <t>*</t>
    </r>
  </si>
  <si>
    <t>TOTAL NUMBER OF ESTABLISHMENTS*</t>
  </si>
  <si>
    <t>DATE RANGE APRIL 1 - JUNE 30,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</si>
</sst>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workbookViewId="0" topLeftCell="A398">
      <selection activeCell="G418" sqref="G418"/>
    </sheetView>
  </sheetViews>
  <sheetFormatPr defaultColWidth="9.140625" defaultRowHeight="12.75"/>
  <cols>
    <col min="4" max="5" width="15.28125" style="0" bestFit="1" customWidth="1"/>
    <col min="6" max="6" width="12.7109375" style="0" bestFit="1" customWidth="1"/>
    <col min="7" max="7" width="13.7109375" style="0" bestFit="1" customWidth="1"/>
  </cols>
  <sheetData>
    <row r="1" spans="1:7" ht="15">
      <c r="A1" s="9"/>
      <c r="B1" s="22" t="s">
        <v>0</v>
      </c>
      <c r="C1" s="24"/>
      <c r="D1" s="24"/>
      <c r="E1" s="24"/>
      <c r="F1" s="24"/>
      <c r="G1" s="24"/>
    </row>
    <row r="2" spans="1:7" ht="15">
      <c r="A2" s="22" t="s">
        <v>55</v>
      </c>
      <c r="B2" s="23"/>
      <c r="C2" s="23"/>
      <c r="D2" s="23"/>
      <c r="E2" s="23"/>
      <c r="F2" s="23"/>
      <c r="G2" s="23"/>
    </row>
    <row r="3" spans="1:7" ht="15">
      <c r="A3" s="10"/>
      <c r="B3" s="10"/>
      <c r="C3" s="22" t="s">
        <v>58</v>
      </c>
      <c r="D3" s="25"/>
      <c r="E3" s="25"/>
      <c r="F3" s="25"/>
      <c r="G3" s="25"/>
    </row>
    <row r="6" spans="1:2" ht="13.5" thickBot="1">
      <c r="A6" s="11" t="s">
        <v>24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88</v>
      </c>
      <c r="C9" s="3">
        <v>28</v>
      </c>
      <c r="D9" s="1">
        <v>1259206.7</v>
      </c>
      <c r="E9" s="1">
        <v>785398.75</v>
      </c>
      <c r="F9" s="1">
        <f>SUM(D9-E9)</f>
        <v>473807.94999999995</v>
      </c>
      <c r="G9" s="1">
        <v>123190.75</v>
      </c>
    </row>
    <row r="10" spans="1:7" ht="12.75">
      <c r="A10" s="3" t="s">
        <v>14</v>
      </c>
      <c r="B10" s="3">
        <v>58</v>
      </c>
      <c r="C10" s="3">
        <v>18</v>
      </c>
      <c r="D10" s="1">
        <v>746776.75</v>
      </c>
      <c r="E10" s="1">
        <v>465520.9</v>
      </c>
      <c r="F10" s="1">
        <f>SUM(D10-E10)</f>
        <v>281255.85</v>
      </c>
      <c r="G10" s="1">
        <v>73126.96</v>
      </c>
    </row>
    <row r="11" spans="1:7" ht="15">
      <c r="A11" s="4" t="s">
        <v>15</v>
      </c>
      <c r="B11" s="4">
        <v>360</v>
      </c>
      <c r="C11" s="4">
        <v>8</v>
      </c>
      <c r="D11" s="2">
        <v>14625969</v>
      </c>
      <c r="E11" s="2">
        <v>9564794.2</v>
      </c>
      <c r="F11" s="2">
        <f>SUM(D11-E11)</f>
        <v>5061174.800000001</v>
      </c>
      <c r="G11" s="2">
        <v>1644882.8</v>
      </c>
    </row>
    <row r="12" spans="1:7" ht="12.75">
      <c r="A12" s="3" t="s">
        <v>16</v>
      </c>
      <c r="B12" s="3">
        <f aca="true" t="shared" si="0" ref="B12:G12">SUM(B9:B11)</f>
        <v>506</v>
      </c>
      <c r="C12" s="3">
        <f t="shared" si="0"/>
        <v>54</v>
      </c>
      <c r="D12" s="1">
        <f t="shared" si="0"/>
        <v>16631952.45</v>
      </c>
      <c r="E12" s="1">
        <f t="shared" si="0"/>
        <v>10815713.85</v>
      </c>
      <c r="F12" s="1">
        <f t="shared" si="0"/>
        <v>5816238.600000001</v>
      </c>
      <c r="G12" s="1">
        <f t="shared" si="0"/>
        <v>1841200.51</v>
      </c>
    </row>
    <row r="15" spans="1:2" ht="13.5" thickBot="1">
      <c r="A15" s="11" t="s">
        <v>25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67</v>
      </c>
      <c r="C18" s="3">
        <v>21</v>
      </c>
      <c r="D18" s="1">
        <v>856997.25</v>
      </c>
      <c r="E18" s="1">
        <v>523129.95</v>
      </c>
      <c r="F18" s="1">
        <f>SUM(D18-E18)</f>
        <v>333867.3</v>
      </c>
      <c r="G18" s="1">
        <v>86806</v>
      </c>
    </row>
    <row r="19" spans="1:7" ht="12.75">
      <c r="A19" s="3" t="s">
        <v>14</v>
      </c>
      <c r="B19" s="3">
        <v>32</v>
      </c>
      <c r="C19" s="3">
        <v>10</v>
      </c>
      <c r="D19" s="1">
        <v>225918.25</v>
      </c>
      <c r="E19" s="1">
        <v>144712.3</v>
      </c>
      <c r="F19" s="1">
        <f>SUM(D19-E19)</f>
        <v>81205.95000000001</v>
      </c>
      <c r="G19" s="1">
        <v>21113.68</v>
      </c>
    </row>
    <row r="20" spans="1:7" ht="15">
      <c r="A20" s="4" t="s">
        <v>15</v>
      </c>
      <c r="B20" s="4">
        <v>83</v>
      </c>
      <c r="C20" s="4">
        <v>2</v>
      </c>
      <c r="D20" s="2">
        <v>2317319</v>
      </c>
      <c r="E20" s="2">
        <v>1502973.9</v>
      </c>
      <c r="F20" s="21">
        <f>SUM(D20-E20)</f>
        <v>814345.1000000001</v>
      </c>
      <c r="G20" s="2">
        <v>264662.38</v>
      </c>
    </row>
    <row r="21" spans="1:7" ht="12.75">
      <c r="A21" s="3" t="s">
        <v>16</v>
      </c>
      <c r="B21" s="3">
        <f aca="true" t="shared" si="1" ref="B21:G21">SUM(B18:B20)</f>
        <v>182</v>
      </c>
      <c r="C21" s="3">
        <f t="shared" si="1"/>
        <v>33</v>
      </c>
      <c r="D21" s="1">
        <f t="shared" si="1"/>
        <v>3400234.5</v>
      </c>
      <c r="E21" s="1">
        <f t="shared" si="1"/>
        <v>2170816.15</v>
      </c>
      <c r="F21" s="1">
        <f t="shared" si="1"/>
        <v>1229418.35</v>
      </c>
      <c r="G21" s="1">
        <f t="shared" si="1"/>
        <v>372582.06</v>
      </c>
    </row>
    <row r="24" spans="1:2" ht="13.5" thickBot="1">
      <c r="A24" s="11" t="s">
        <v>26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39</v>
      </c>
      <c r="C27" s="3">
        <v>13</v>
      </c>
      <c r="D27" s="1">
        <v>619719.25</v>
      </c>
      <c r="E27" s="1">
        <v>380498.55</v>
      </c>
      <c r="F27" s="1">
        <f>SUM(D27-E27)</f>
        <v>239220.7</v>
      </c>
      <c r="G27" s="1">
        <v>62197.76</v>
      </c>
    </row>
    <row r="28" spans="1:7" ht="12.75">
      <c r="A28" s="3" t="s">
        <v>14</v>
      </c>
      <c r="B28" s="3">
        <v>39</v>
      </c>
      <c r="C28" s="3">
        <v>13</v>
      </c>
      <c r="D28" s="1">
        <v>354933.75</v>
      </c>
      <c r="E28" s="1">
        <v>201011.1</v>
      </c>
      <c r="F28" s="1">
        <f>SUM(D28-E28)</f>
        <v>153922.65</v>
      </c>
      <c r="G28" s="1">
        <v>40020.2</v>
      </c>
    </row>
    <row r="29" spans="1:7" ht="15">
      <c r="A29" s="4" t="s">
        <v>15</v>
      </c>
      <c r="B29" s="4">
        <v>77</v>
      </c>
      <c r="C29" s="4">
        <v>3</v>
      </c>
      <c r="D29" s="2">
        <v>2923655.5</v>
      </c>
      <c r="E29" s="2">
        <v>1782908.25</v>
      </c>
      <c r="F29" s="2">
        <f>SUM(D29-E29)</f>
        <v>1140747.25</v>
      </c>
      <c r="G29" s="2">
        <v>370743.12</v>
      </c>
    </row>
    <row r="30" spans="1:7" ht="12.75">
      <c r="A30" s="3" t="s">
        <v>16</v>
      </c>
      <c r="B30" s="3">
        <f aca="true" t="shared" si="2" ref="B30:G30">SUM(B27:B29)</f>
        <v>155</v>
      </c>
      <c r="C30" s="3">
        <f t="shared" si="2"/>
        <v>29</v>
      </c>
      <c r="D30" s="1">
        <f t="shared" si="2"/>
        <v>3898308.5</v>
      </c>
      <c r="E30" s="1">
        <f t="shared" si="2"/>
        <v>2364417.9</v>
      </c>
      <c r="F30" s="1">
        <f t="shared" si="2"/>
        <v>1533890.6</v>
      </c>
      <c r="G30" s="1">
        <f t="shared" si="2"/>
        <v>472961.07999999996</v>
      </c>
    </row>
    <row r="33" spans="1:2" ht="13.5" thickBot="1">
      <c r="A33" s="11" t="s">
        <v>27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119</v>
      </c>
      <c r="C36" s="3">
        <v>38</v>
      </c>
      <c r="D36" s="1">
        <v>1435356.75</v>
      </c>
      <c r="E36" s="1">
        <v>836083.65</v>
      </c>
      <c r="F36" s="1">
        <f>SUM(D36-E36)</f>
        <v>599273.1</v>
      </c>
      <c r="G36" s="1">
        <v>155812</v>
      </c>
    </row>
    <row r="37" spans="1:7" ht="12.75">
      <c r="A37" s="3" t="s">
        <v>14</v>
      </c>
      <c r="B37" s="3">
        <v>95</v>
      </c>
      <c r="C37" s="3">
        <v>29</v>
      </c>
      <c r="D37" s="1">
        <v>943643</v>
      </c>
      <c r="E37" s="1">
        <v>561767.65</v>
      </c>
      <c r="F37" s="1">
        <f>SUM(D37-E37)</f>
        <v>381875.35</v>
      </c>
      <c r="G37" s="1">
        <v>99288.36</v>
      </c>
    </row>
    <row r="38" spans="1:7" ht="12.75">
      <c r="A38" s="3" t="s">
        <v>17</v>
      </c>
      <c r="B38" s="3">
        <v>15</v>
      </c>
      <c r="C38" s="3">
        <v>1</v>
      </c>
      <c r="D38" s="1">
        <v>463514</v>
      </c>
      <c r="E38" s="1">
        <v>307204.25</v>
      </c>
      <c r="F38" s="1">
        <f>SUM(D38-E38)</f>
        <v>156309.75</v>
      </c>
      <c r="G38" s="1">
        <v>40640.68</v>
      </c>
    </row>
    <row r="39" spans="1:7" ht="15">
      <c r="A39" s="4" t="s">
        <v>15</v>
      </c>
      <c r="B39" s="4">
        <v>135</v>
      </c>
      <c r="C39" s="4">
        <v>4</v>
      </c>
      <c r="D39" s="2">
        <v>3402799.75</v>
      </c>
      <c r="E39" s="2">
        <v>2070543.3</v>
      </c>
      <c r="F39" s="2">
        <f>SUM(D39-E39)</f>
        <v>1332256.45</v>
      </c>
      <c r="G39" s="2">
        <v>432983.92</v>
      </c>
    </row>
    <row r="40" spans="1:7" ht="12.75">
      <c r="A40" s="3" t="s">
        <v>16</v>
      </c>
      <c r="B40" s="3">
        <f aca="true" t="shared" si="3" ref="B40:G40">SUM(B36:B39)</f>
        <v>364</v>
      </c>
      <c r="C40" s="3">
        <f t="shared" si="3"/>
        <v>72</v>
      </c>
      <c r="D40" s="1">
        <f t="shared" si="3"/>
        <v>6245313.5</v>
      </c>
      <c r="E40" s="1">
        <f t="shared" si="3"/>
        <v>3775598.85</v>
      </c>
      <c r="F40" s="1">
        <f t="shared" si="3"/>
        <v>2469714.65</v>
      </c>
      <c r="G40" s="1">
        <f t="shared" si="3"/>
        <v>728724.96</v>
      </c>
    </row>
    <row r="51" spans="1:7" ht="15">
      <c r="A51" s="9"/>
      <c r="B51" s="22" t="s">
        <v>0</v>
      </c>
      <c r="C51" s="24"/>
      <c r="D51" s="24"/>
      <c r="E51" s="24"/>
      <c r="F51" s="24"/>
      <c r="G51" s="24"/>
    </row>
    <row r="52" spans="1:7" ht="15">
      <c r="A52" s="22" t="s">
        <v>55</v>
      </c>
      <c r="B52" s="23"/>
      <c r="C52" s="23"/>
      <c r="D52" s="23"/>
      <c r="E52" s="23"/>
      <c r="F52" s="23"/>
      <c r="G52" s="23"/>
    </row>
    <row r="53" spans="1:7" ht="15">
      <c r="A53" s="10"/>
      <c r="B53" s="10"/>
      <c r="C53" s="22" t="s">
        <v>58</v>
      </c>
      <c r="D53" s="25"/>
      <c r="E53" s="25"/>
      <c r="F53" s="25"/>
      <c r="G53" s="25"/>
    </row>
    <row r="56" spans="1:2" ht="13.5" thickBot="1">
      <c r="A56" s="11" t="s">
        <v>28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220</v>
      </c>
      <c r="C59" s="3">
        <v>68</v>
      </c>
      <c r="D59" s="1">
        <v>4090709</v>
      </c>
      <c r="E59" s="1">
        <v>2405069.45</v>
      </c>
      <c r="F59" s="1">
        <f>SUM(D59-E59)</f>
        <v>1685639.5499999998</v>
      </c>
      <c r="G59" s="1">
        <v>438268.22</v>
      </c>
    </row>
    <row r="60" spans="1:7" ht="12.75">
      <c r="A60" s="3" t="s">
        <v>14</v>
      </c>
      <c r="B60" s="3">
        <v>206</v>
      </c>
      <c r="C60" s="3">
        <v>65</v>
      </c>
      <c r="D60" s="1">
        <v>2992359.25</v>
      </c>
      <c r="E60" s="1">
        <v>1810313</v>
      </c>
      <c r="F60" s="1">
        <f>SUM(D60-E60)</f>
        <v>1182046.25</v>
      </c>
      <c r="G60" s="1">
        <v>307333.61</v>
      </c>
    </row>
    <row r="61" spans="1:7" ht="12.75">
      <c r="A61" s="3" t="s">
        <v>17</v>
      </c>
      <c r="B61" s="3">
        <v>10</v>
      </c>
      <c r="C61" s="3">
        <v>1</v>
      </c>
      <c r="D61" s="1">
        <v>223852.25</v>
      </c>
      <c r="E61" s="1">
        <v>133527.35</v>
      </c>
      <c r="F61" s="1">
        <f>SUM(D61-E61)</f>
        <v>90324.9</v>
      </c>
      <c r="G61" s="1">
        <v>23484.58</v>
      </c>
    </row>
    <row r="62" spans="1:7" ht="15">
      <c r="A62" s="4" t="s">
        <v>15</v>
      </c>
      <c r="B62" s="4">
        <v>579</v>
      </c>
      <c r="C62" s="4">
        <v>15</v>
      </c>
      <c r="D62" s="2">
        <v>13648531.8</v>
      </c>
      <c r="E62" s="2">
        <v>8179762.3</v>
      </c>
      <c r="F62" s="2">
        <f>SUM(D62-E62)</f>
        <v>5468769.500000001</v>
      </c>
      <c r="G62" s="2">
        <v>1777352.02</v>
      </c>
    </row>
    <row r="63" spans="1:7" ht="12.75">
      <c r="A63" s="3" t="s">
        <v>16</v>
      </c>
      <c r="B63" s="15">
        <f aca="true" t="shared" si="4" ref="B63:G63">SUM(B59:B62)</f>
        <v>1015</v>
      </c>
      <c r="C63" s="3">
        <f t="shared" si="4"/>
        <v>149</v>
      </c>
      <c r="D63" s="1">
        <f t="shared" si="4"/>
        <v>20955452.3</v>
      </c>
      <c r="E63" s="1">
        <f t="shared" si="4"/>
        <v>12528672.1</v>
      </c>
      <c r="F63" s="1">
        <f t="shared" si="4"/>
        <v>8426780.200000001</v>
      </c>
      <c r="G63" s="1">
        <f t="shared" si="4"/>
        <v>2546438.4299999997</v>
      </c>
    </row>
    <row r="66" spans="1:2" ht="13.5" thickBot="1">
      <c r="A66" s="11" t="s">
        <v>29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203</v>
      </c>
      <c r="C69" s="3">
        <v>67</v>
      </c>
      <c r="D69" s="1">
        <v>3215917.8</v>
      </c>
      <c r="E69" s="1">
        <v>1809194.75</v>
      </c>
      <c r="F69" s="1">
        <f>SUM(D69-E69)</f>
        <v>1406723.0499999998</v>
      </c>
      <c r="G69" s="1">
        <v>365749.94</v>
      </c>
    </row>
    <row r="70" spans="1:7" ht="12.75">
      <c r="A70" s="3" t="s">
        <v>14</v>
      </c>
      <c r="B70" s="3">
        <v>124</v>
      </c>
      <c r="C70" s="3">
        <v>41</v>
      </c>
      <c r="D70" s="1">
        <v>1336409.35</v>
      </c>
      <c r="E70" s="1">
        <v>783341.35</v>
      </c>
      <c r="F70" s="1">
        <f>SUM(D70-E70)</f>
        <v>553068.0000000001</v>
      </c>
      <c r="G70" s="1">
        <v>143798.62</v>
      </c>
    </row>
    <row r="71" spans="1:7" ht="15">
      <c r="A71" s="4" t="s">
        <v>15</v>
      </c>
      <c r="B71" s="4">
        <v>684</v>
      </c>
      <c r="C71" s="4">
        <v>19</v>
      </c>
      <c r="D71" s="2">
        <v>26718177.55</v>
      </c>
      <c r="E71" s="2">
        <v>17140782.25</v>
      </c>
      <c r="F71" s="2">
        <f>SUM(D71-E71)</f>
        <v>9577395.3</v>
      </c>
      <c r="G71" s="2">
        <v>3112655.95</v>
      </c>
    </row>
    <row r="72" spans="1:7" ht="12.75">
      <c r="A72" s="3" t="s">
        <v>16</v>
      </c>
      <c r="B72" s="15">
        <f aca="true" t="shared" si="5" ref="B72:G72">SUM(B69:B71)</f>
        <v>1011</v>
      </c>
      <c r="C72" s="3">
        <f t="shared" si="5"/>
        <v>127</v>
      </c>
      <c r="D72" s="1">
        <f t="shared" si="5"/>
        <v>31270504.700000003</v>
      </c>
      <c r="E72" s="1">
        <f t="shared" si="5"/>
        <v>19733318.35</v>
      </c>
      <c r="F72" s="1">
        <f t="shared" si="5"/>
        <v>11537186.350000001</v>
      </c>
      <c r="G72" s="1">
        <f t="shared" si="5"/>
        <v>3622204.5100000002</v>
      </c>
    </row>
    <row r="76" spans="1:2" ht="13.5" thickBot="1">
      <c r="A76" s="11" t="s">
        <v>30</v>
      </c>
      <c r="B76" s="11"/>
    </row>
    <row r="77" spans="1:7" ht="13.5" thickTop="1">
      <c r="A77" s="5" t="s">
        <v>2</v>
      </c>
      <c r="B77" s="6" t="s">
        <v>3</v>
      </c>
      <c r="C77" s="6" t="s">
        <v>3</v>
      </c>
      <c r="D77" s="6" t="s">
        <v>8</v>
      </c>
      <c r="E77" s="6" t="s">
        <v>8</v>
      </c>
      <c r="F77" s="6" t="s">
        <v>6</v>
      </c>
      <c r="G77" s="12" t="s">
        <v>11</v>
      </c>
    </row>
    <row r="78" spans="1:7" ht="13.5" thickBot="1">
      <c r="A78" s="7" t="s">
        <v>1</v>
      </c>
      <c r="B78" s="8" t="s">
        <v>4</v>
      </c>
      <c r="C78" s="8" t="s">
        <v>5</v>
      </c>
      <c r="D78" s="8" t="s">
        <v>9</v>
      </c>
      <c r="E78" s="8" t="s">
        <v>10</v>
      </c>
      <c r="F78" s="8" t="s">
        <v>7</v>
      </c>
      <c r="G78" s="13" t="s">
        <v>12</v>
      </c>
    </row>
    <row r="79" spans="1:7" ht="13.5" thickTop="1">
      <c r="A79" s="3" t="s">
        <v>13</v>
      </c>
      <c r="B79" s="3">
        <v>9</v>
      </c>
      <c r="C79" s="3">
        <v>3</v>
      </c>
      <c r="D79" s="1">
        <v>168421.5</v>
      </c>
      <c r="E79" s="1">
        <v>97977.1</v>
      </c>
      <c r="F79" s="1">
        <f>SUM(D79-E79)</f>
        <v>70444.4</v>
      </c>
      <c r="G79" s="1">
        <v>18315.6</v>
      </c>
    </row>
    <row r="80" spans="1:7" ht="12.75">
      <c r="A80" s="17" t="s">
        <v>14</v>
      </c>
      <c r="B80" s="17">
        <v>9</v>
      </c>
      <c r="C80" s="17">
        <v>3</v>
      </c>
      <c r="D80" s="18">
        <v>160310</v>
      </c>
      <c r="E80" s="18">
        <v>80894.3</v>
      </c>
      <c r="F80" s="18">
        <f>SUM(D80-E80)</f>
        <v>79415.7</v>
      </c>
      <c r="G80" s="18">
        <v>20648.13</v>
      </c>
    </row>
    <row r="81" spans="1:7" ht="15">
      <c r="A81" s="4" t="s">
        <v>17</v>
      </c>
      <c r="B81" s="4">
        <v>3</v>
      </c>
      <c r="C81" s="4">
        <v>1</v>
      </c>
      <c r="D81" s="2">
        <v>4261.5</v>
      </c>
      <c r="E81" s="2">
        <v>2900.75</v>
      </c>
      <c r="F81" s="2">
        <f>SUM(D81-E81)</f>
        <v>1360.75</v>
      </c>
      <c r="G81" s="2">
        <v>353.84</v>
      </c>
    </row>
    <row r="82" spans="1:7" ht="12.75">
      <c r="A82" s="3" t="s">
        <v>16</v>
      </c>
      <c r="B82" s="3">
        <f aca="true" t="shared" si="6" ref="B82:G82">SUM(B79:B81)</f>
        <v>21</v>
      </c>
      <c r="C82" s="3">
        <f t="shared" si="6"/>
        <v>7</v>
      </c>
      <c r="D82" s="1">
        <f t="shared" si="6"/>
        <v>332993</v>
      </c>
      <c r="E82" s="1">
        <f t="shared" si="6"/>
        <v>181772.15000000002</v>
      </c>
      <c r="F82" s="1">
        <f t="shared" si="6"/>
        <v>151220.84999999998</v>
      </c>
      <c r="G82" s="1">
        <f t="shared" si="6"/>
        <v>39317.56999999999</v>
      </c>
    </row>
    <row r="85" spans="1:2" ht="13.5" thickBot="1">
      <c r="A85" s="11" t="s">
        <v>31</v>
      </c>
      <c r="B85" s="11"/>
    </row>
    <row r="86" spans="1:7" ht="13.5" thickTop="1">
      <c r="A86" s="5" t="s">
        <v>2</v>
      </c>
      <c r="B86" s="6" t="s">
        <v>3</v>
      </c>
      <c r="C86" s="6" t="s">
        <v>3</v>
      </c>
      <c r="D86" s="6" t="s">
        <v>8</v>
      </c>
      <c r="E86" s="6" t="s">
        <v>8</v>
      </c>
      <c r="F86" s="6" t="s">
        <v>6</v>
      </c>
      <c r="G86" s="12" t="s">
        <v>11</v>
      </c>
    </row>
    <row r="87" spans="1:7" ht="13.5" thickBot="1">
      <c r="A87" s="7" t="s">
        <v>1</v>
      </c>
      <c r="B87" s="8" t="s">
        <v>4</v>
      </c>
      <c r="C87" s="8" t="s">
        <v>5</v>
      </c>
      <c r="D87" s="8" t="s">
        <v>9</v>
      </c>
      <c r="E87" s="8" t="s">
        <v>10</v>
      </c>
      <c r="F87" s="8" t="s">
        <v>7</v>
      </c>
      <c r="G87" s="13" t="s">
        <v>12</v>
      </c>
    </row>
    <row r="88" spans="1:7" ht="13.5" thickTop="1">
      <c r="A88" s="3" t="s">
        <v>13</v>
      </c>
      <c r="B88" s="3">
        <v>13</v>
      </c>
      <c r="C88" s="3">
        <v>4</v>
      </c>
      <c r="D88" s="1">
        <v>198163.75</v>
      </c>
      <c r="E88" s="1">
        <v>114753.8</v>
      </c>
      <c r="F88" s="1">
        <f>SUM(D88-E88)</f>
        <v>83409.95</v>
      </c>
      <c r="G88" s="1">
        <v>21686.71</v>
      </c>
    </row>
    <row r="89" spans="1:7" ht="12.75">
      <c r="A89" s="3" t="s">
        <v>14</v>
      </c>
      <c r="B89" s="3">
        <v>3</v>
      </c>
      <c r="C89" s="3">
        <v>1</v>
      </c>
      <c r="D89" s="1">
        <v>48250.25</v>
      </c>
      <c r="E89" s="1">
        <v>30911.8</v>
      </c>
      <c r="F89" s="1">
        <f>SUM(D89-E89)</f>
        <v>17338.45</v>
      </c>
      <c r="G89" s="1">
        <v>4508.02</v>
      </c>
    </row>
    <row r="90" spans="1:7" ht="15">
      <c r="A90" s="4" t="s">
        <v>15</v>
      </c>
      <c r="B90" s="4">
        <v>204</v>
      </c>
      <c r="C90" s="4">
        <v>5</v>
      </c>
      <c r="D90" s="2">
        <v>5749190.7</v>
      </c>
      <c r="E90" s="2">
        <v>3738524.8</v>
      </c>
      <c r="F90" s="2">
        <f>SUM(D90-E90)</f>
        <v>2010665.9000000004</v>
      </c>
      <c r="G90" s="2">
        <v>653467.08</v>
      </c>
    </row>
    <row r="91" spans="1:7" ht="12.75">
      <c r="A91" s="3" t="s">
        <v>16</v>
      </c>
      <c r="B91" s="3">
        <f aca="true" t="shared" si="7" ref="B91:G91">SUM(B88:B90)</f>
        <v>220</v>
      </c>
      <c r="C91" s="3">
        <f t="shared" si="7"/>
        <v>10</v>
      </c>
      <c r="D91" s="1">
        <f t="shared" si="7"/>
        <v>5995604.7</v>
      </c>
      <c r="E91" s="1">
        <f t="shared" si="7"/>
        <v>3884190.4</v>
      </c>
      <c r="F91" s="1">
        <f t="shared" si="7"/>
        <v>2111414.3000000003</v>
      </c>
      <c r="G91" s="1">
        <f t="shared" si="7"/>
        <v>679661.8099999999</v>
      </c>
    </row>
    <row r="101" spans="1:7" ht="15">
      <c r="A101" s="9"/>
      <c r="B101" s="22" t="s">
        <v>0</v>
      </c>
      <c r="C101" s="24"/>
      <c r="D101" s="24"/>
      <c r="E101" s="24"/>
      <c r="F101" s="24"/>
      <c r="G101" s="24"/>
    </row>
    <row r="102" spans="1:7" ht="15">
      <c r="A102" s="22" t="s">
        <v>55</v>
      </c>
      <c r="B102" s="23"/>
      <c r="C102" s="23"/>
      <c r="D102" s="23"/>
      <c r="E102" s="23"/>
      <c r="F102" s="23"/>
      <c r="G102" s="23"/>
    </row>
    <row r="103" spans="1:7" ht="15">
      <c r="A103" s="10"/>
      <c r="B103" s="10"/>
      <c r="C103" s="22" t="s">
        <v>58</v>
      </c>
      <c r="D103" s="25"/>
      <c r="E103" s="25"/>
      <c r="F103" s="25"/>
      <c r="G103" s="25"/>
    </row>
    <row r="106" spans="1:2" ht="13.5" thickBot="1">
      <c r="A106" s="11" t="s">
        <v>32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26</v>
      </c>
      <c r="C109" s="16">
        <v>7</v>
      </c>
      <c r="D109" s="19">
        <v>695773.75</v>
      </c>
      <c r="E109" s="19">
        <v>408141.8</v>
      </c>
      <c r="F109" s="19">
        <f>SUM(D109-E109)</f>
        <v>287631.95</v>
      </c>
      <c r="G109" s="19">
        <v>74784.61</v>
      </c>
    </row>
    <row r="110" spans="1:7" ht="15">
      <c r="A110" s="20" t="s">
        <v>14</v>
      </c>
      <c r="B110" s="20">
        <v>3</v>
      </c>
      <c r="C110" s="20">
        <v>1</v>
      </c>
      <c r="D110" s="21">
        <v>1103</v>
      </c>
      <c r="E110" s="21">
        <v>170.75</v>
      </c>
      <c r="F110" s="21">
        <f>SUM(D110-E110)</f>
        <v>932.25</v>
      </c>
      <c r="G110" s="21">
        <v>242.4</v>
      </c>
    </row>
    <row r="111" spans="1:7" ht="12.75">
      <c r="A111" s="3" t="s">
        <v>16</v>
      </c>
      <c r="B111" s="16">
        <f aca="true" t="shared" si="8" ref="B111:G111">SUM(B109:B110)</f>
        <v>29</v>
      </c>
      <c r="C111" s="16">
        <f t="shared" si="8"/>
        <v>8</v>
      </c>
      <c r="D111" s="19">
        <f t="shared" si="8"/>
        <v>696876.75</v>
      </c>
      <c r="E111" s="19">
        <f t="shared" si="8"/>
        <v>408312.55</v>
      </c>
      <c r="F111" s="19">
        <f t="shared" si="8"/>
        <v>288564.2</v>
      </c>
      <c r="G111" s="19">
        <f t="shared" si="8"/>
        <v>75027.01</v>
      </c>
    </row>
    <row r="114" spans="1:2" ht="13.5" thickBot="1">
      <c r="A114" s="11" t="s">
        <v>33</v>
      </c>
      <c r="B114" s="11"/>
    </row>
    <row r="115" spans="1:7" ht="13.5" thickTop="1">
      <c r="A115" s="5" t="s">
        <v>2</v>
      </c>
      <c r="B115" s="6" t="s">
        <v>3</v>
      </c>
      <c r="C115" s="6" t="s">
        <v>3</v>
      </c>
      <c r="D115" s="6" t="s">
        <v>8</v>
      </c>
      <c r="E115" s="6" t="s">
        <v>8</v>
      </c>
      <c r="F115" s="6" t="s">
        <v>6</v>
      </c>
      <c r="G115" s="12" t="s">
        <v>11</v>
      </c>
    </row>
    <row r="116" spans="1:7" ht="13.5" thickBot="1">
      <c r="A116" s="7" t="s">
        <v>1</v>
      </c>
      <c r="B116" s="8" t="s">
        <v>4</v>
      </c>
      <c r="C116" s="8" t="s">
        <v>5</v>
      </c>
      <c r="D116" s="8" t="s">
        <v>9</v>
      </c>
      <c r="E116" s="8" t="s">
        <v>10</v>
      </c>
      <c r="F116" s="8" t="s">
        <v>7</v>
      </c>
      <c r="G116" s="13" t="s">
        <v>12</v>
      </c>
    </row>
    <row r="117" spans="1:7" ht="13.5" thickTop="1">
      <c r="A117" s="3" t="s">
        <v>13</v>
      </c>
      <c r="B117" s="3">
        <v>92</v>
      </c>
      <c r="C117" s="3">
        <v>27</v>
      </c>
      <c r="D117" s="1">
        <v>1081999</v>
      </c>
      <c r="E117" s="1">
        <v>643666.35</v>
      </c>
      <c r="F117" s="1">
        <f>SUM(D117-E117)</f>
        <v>438332.65</v>
      </c>
      <c r="G117" s="1">
        <v>113967.29</v>
      </c>
    </row>
    <row r="118" spans="1:7" ht="12.75">
      <c r="A118" s="3" t="s">
        <v>14</v>
      </c>
      <c r="B118" s="3">
        <v>40</v>
      </c>
      <c r="C118" s="3">
        <v>13</v>
      </c>
      <c r="D118" s="1">
        <v>564579.5</v>
      </c>
      <c r="E118" s="1">
        <v>343343.9</v>
      </c>
      <c r="F118" s="1">
        <f>SUM(D118-E118)</f>
        <v>221235.59999999998</v>
      </c>
      <c r="G118" s="1">
        <v>57521.59</v>
      </c>
    </row>
    <row r="119" spans="1:7" ht="15">
      <c r="A119" s="4" t="s">
        <v>15</v>
      </c>
      <c r="B119" s="4">
        <v>163</v>
      </c>
      <c r="C119" s="4">
        <v>4</v>
      </c>
      <c r="D119" s="2">
        <v>9028572.25</v>
      </c>
      <c r="E119" s="2">
        <v>5650696</v>
      </c>
      <c r="F119" s="2">
        <f>SUM(D119-E119)</f>
        <v>3377876.25</v>
      </c>
      <c r="G119" s="2">
        <v>1097810.4</v>
      </c>
    </row>
    <row r="120" spans="1:7" ht="12.75">
      <c r="A120" s="3" t="s">
        <v>16</v>
      </c>
      <c r="B120" s="3">
        <f aca="true" t="shared" si="9" ref="B120:G120">SUM(B117:B119)</f>
        <v>295</v>
      </c>
      <c r="C120" s="3">
        <f t="shared" si="9"/>
        <v>44</v>
      </c>
      <c r="D120" s="1">
        <f t="shared" si="9"/>
        <v>10675150.75</v>
      </c>
      <c r="E120" s="1">
        <f>SUM(E117:E119)</f>
        <v>6637706.25</v>
      </c>
      <c r="F120" s="1">
        <f t="shared" si="9"/>
        <v>4037444.5</v>
      </c>
      <c r="G120" s="1">
        <f t="shared" si="9"/>
        <v>1269299.2799999998</v>
      </c>
    </row>
    <row r="123" spans="1:2" ht="13.5" thickBot="1">
      <c r="A123" s="11" t="s">
        <v>34</v>
      </c>
      <c r="B123" s="11"/>
    </row>
    <row r="124" spans="1:7" ht="13.5" thickTop="1">
      <c r="A124" s="5" t="s">
        <v>2</v>
      </c>
      <c r="B124" s="6" t="s">
        <v>3</v>
      </c>
      <c r="C124" s="6" t="s">
        <v>3</v>
      </c>
      <c r="D124" s="6" t="s">
        <v>8</v>
      </c>
      <c r="E124" s="6" t="s">
        <v>8</v>
      </c>
      <c r="F124" s="6" t="s">
        <v>6</v>
      </c>
      <c r="G124" s="12" t="s">
        <v>11</v>
      </c>
    </row>
    <row r="125" spans="1:7" ht="13.5" thickBot="1">
      <c r="A125" s="7" t="s">
        <v>1</v>
      </c>
      <c r="B125" s="8" t="s">
        <v>4</v>
      </c>
      <c r="C125" s="8" t="s">
        <v>5</v>
      </c>
      <c r="D125" s="8" t="s">
        <v>9</v>
      </c>
      <c r="E125" s="8" t="s">
        <v>10</v>
      </c>
      <c r="F125" s="8" t="s">
        <v>7</v>
      </c>
      <c r="G125" s="13" t="s">
        <v>12</v>
      </c>
    </row>
    <row r="126" spans="1:7" ht="13.5" thickTop="1">
      <c r="A126" s="3" t="s">
        <v>13</v>
      </c>
      <c r="B126" s="3">
        <v>868</v>
      </c>
      <c r="C126" s="3">
        <v>278</v>
      </c>
      <c r="D126" s="1">
        <v>30293456.6</v>
      </c>
      <c r="E126" s="1">
        <v>18426203.95</v>
      </c>
      <c r="F126" s="1">
        <f>SUM(D126-E126)</f>
        <v>11867252.650000002</v>
      </c>
      <c r="G126" s="1">
        <v>3085494.55</v>
      </c>
    </row>
    <row r="127" spans="1:7" ht="12.75">
      <c r="A127" s="3" t="s">
        <v>14</v>
      </c>
      <c r="B127" s="3">
        <v>807</v>
      </c>
      <c r="C127" s="3">
        <v>264</v>
      </c>
      <c r="D127" s="1">
        <v>16989299.5</v>
      </c>
      <c r="E127" s="1">
        <v>10490792.2</v>
      </c>
      <c r="F127" s="1">
        <f>SUM(D127-E127)</f>
        <v>6498507.300000001</v>
      </c>
      <c r="G127" s="1">
        <v>1689618.96</v>
      </c>
    </row>
    <row r="128" spans="1:7" ht="12.75">
      <c r="A128" s="3" t="s">
        <v>17</v>
      </c>
      <c r="B128" s="3">
        <v>7</v>
      </c>
      <c r="C128" s="3">
        <v>2</v>
      </c>
      <c r="D128" s="1">
        <v>24558</v>
      </c>
      <c r="E128" s="1">
        <v>13123.25</v>
      </c>
      <c r="F128" s="1">
        <f>SUM(D128-E128)</f>
        <v>11434.75</v>
      </c>
      <c r="G128" s="1">
        <v>2973.11</v>
      </c>
    </row>
    <row r="129" spans="1:7" ht="12.75">
      <c r="A129" s="3" t="s">
        <v>18</v>
      </c>
      <c r="B129" s="3">
        <v>370</v>
      </c>
      <c r="C129" s="3">
        <v>4</v>
      </c>
      <c r="D129" s="1">
        <v>16245003.45</v>
      </c>
      <c r="E129" s="1">
        <v>10279298.7</v>
      </c>
      <c r="F129" s="1">
        <f>SUM(D129-E129)</f>
        <v>5965704.75</v>
      </c>
      <c r="G129" s="1">
        <v>1342285.15</v>
      </c>
    </row>
    <row r="130" spans="1:7" ht="15">
      <c r="A130" s="4" t="s">
        <v>15</v>
      </c>
      <c r="B130" s="4">
        <v>103</v>
      </c>
      <c r="C130" s="4">
        <v>2</v>
      </c>
      <c r="D130" s="2">
        <v>6163649.2</v>
      </c>
      <c r="E130" s="2">
        <v>3851673</v>
      </c>
      <c r="F130" s="2">
        <f>SUM(D130-E130)</f>
        <v>2311976.2</v>
      </c>
      <c r="G130" s="2">
        <v>751392.6</v>
      </c>
    </row>
    <row r="131" spans="1:7" ht="12.75">
      <c r="A131" s="3" t="s">
        <v>16</v>
      </c>
      <c r="B131" s="15">
        <f aca="true" t="shared" si="10" ref="B131:G131">SUM(B126:B130)</f>
        <v>2155</v>
      </c>
      <c r="C131" s="3">
        <f t="shared" si="10"/>
        <v>550</v>
      </c>
      <c r="D131" s="1">
        <f t="shared" si="10"/>
        <v>69715966.75</v>
      </c>
      <c r="E131" s="1">
        <f t="shared" si="10"/>
        <v>43061091.099999994</v>
      </c>
      <c r="F131" s="1">
        <f t="shared" si="10"/>
        <v>26654875.650000002</v>
      </c>
      <c r="G131" s="1">
        <f t="shared" si="10"/>
        <v>6871764.369999999</v>
      </c>
    </row>
    <row r="134" spans="1:2" ht="13.5" thickBot="1">
      <c r="A134" s="11" t="s">
        <v>35</v>
      </c>
      <c r="B134" s="11"/>
    </row>
    <row r="135" spans="1:7" ht="13.5" thickTop="1">
      <c r="A135" s="5" t="s">
        <v>2</v>
      </c>
      <c r="B135" s="6" t="s">
        <v>3</v>
      </c>
      <c r="C135" s="6" t="s">
        <v>3</v>
      </c>
      <c r="D135" s="6" t="s">
        <v>8</v>
      </c>
      <c r="E135" s="6" t="s">
        <v>8</v>
      </c>
      <c r="F135" s="6" t="s">
        <v>6</v>
      </c>
      <c r="G135" s="12" t="s">
        <v>11</v>
      </c>
    </row>
    <row r="136" spans="1:7" ht="13.5" thickBot="1">
      <c r="A136" s="7" t="s">
        <v>1</v>
      </c>
      <c r="B136" s="8" t="s">
        <v>4</v>
      </c>
      <c r="C136" s="8" t="s">
        <v>5</v>
      </c>
      <c r="D136" s="8" t="s">
        <v>9</v>
      </c>
      <c r="E136" s="8" t="s">
        <v>10</v>
      </c>
      <c r="F136" s="8" t="s">
        <v>7</v>
      </c>
      <c r="G136" s="13" t="s">
        <v>12</v>
      </c>
    </row>
    <row r="137" spans="1:7" ht="13.5" thickTop="1">
      <c r="A137" s="3" t="s">
        <v>13</v>
      </c>
      <c r="B137" s="3">
        <v>45</v>
      </c>
      <c r="C137" s="3">
        <v>15</v>
      </c>
      <c r="D137" s="1">
        <v>616771.75</v>
      </c>
      <c r="E137" s="1">
        <v>356667.75</v>
      </c>
      <c r="F137" s="1">
        <f>SUM(D137-E137)</f>
        <v>260104</v>
      </c>
      <c r="G137" s="1">
        <v>67627.41</v>
      </c>
    </row>
    <row r="138" spans="1:7" ht="12.75">
      <c r="A138" s="3" t="s">
        <v>14</v>
      </c>
      <c r="B138" s="3">
        <v>16</v>
      </c>
      <c r="C138" s="3">
        <v>5</v>
      </c>
      <c r="D138" s="1">
        <v>322310.75</v>
      </c>
      <c r="E138" s="1">
        <v>200785.1</v>
      </c>
      <c r="F138" s="1">
        <f>SUM(D138-E138)</f>
        <v>121525.65</v>
      </c>
      <c r="G138" s="1">
        <v>31596.76</v>
      </c>
    </row>
    <row r="139" spans="1:7" ht="15">
      <c r="A139" s="4" t="s">
        <v>15</v>
      </c>
      <c r="B139" s="4">
        <v>98</v>
      </c>
      <c r="C139" s="4">
        <v>2</v>
      </c>
      <c r="D139" s="2">
        <v>3691730.95</v>
      </c>
      <c r="E139" s="2">
        <v>2430174.9</v>
      </c>
      <c r="F139" s="2">
        <f>SUM(D139-E139)</f>
        <v>1261556.0500000003</v>
      </c>
      <c r="G139" s="2">
        <v>410006.03</v>
      </c>
    </row>
    <row r="140" spans="1:7" ht="12.75">
      <c r="A140" s="3" t="s">
        <v>16</v>
      </c>
      <c r="B140" s="3">
        <f aca="true" t="shared" si="11" ref="B140:G140">SUM(B137:B139)</f>
        <v>159</v>
      </c>
      <c r="C140" s="3">
        <f t="shared" si="11"/>
        <v>22</v>
      </c>
      <c r="D140" s="1">
        <f t="shared" si="11"/>
        <v>4630813.45</v>
      </c>
      <c r="E140" s="1">
        <f t="shared" si="11"/>
        <v>2987627.75</v>
      </c>
      <c r="F140" s="1">
        <f t="shared" si="11"/>
        <v>1643185.7000000002</v>
      </c>
      <c r="G140" s="1">
        <f t="shared" si="11"/>
        <v>509230.2</v>
      </c>
    </row>
    <row r="151" spans="1:7" ht="15">
      <c r="A151" s="9"/>
      <c r="B151" s="22" t="s">
        <v>0</v>
      </c>
      <c r="C151" s="24"/>
      <c r="D151" s="24"/>
      <c r="E151" s="24"/>
      <c r="F151" s="24"/>
      <c r="G151" s="24"/>
    </row>
    <row r="152" spans="1:7" ht="15">
      <c r="A152" s="22" t="s">
        <v>55</v>
      </c>
      <c r="B152" s="23"/>
      <c r="C152" s="23"/>
      <c r="D152" s="23"/>
      <c r="E152" s="23"/>
      <c r="F152" s="23"/>
      <c r="G152" s="23"/>
    </row>
    <row r="153" spans="1:7" ht="15">
      <c r="A153" s="10"/>
      <c r="B153" s="10"/>
      <c r="C153" s="22" t="s">
        <v>58</v>
      </c>
      <c r="D153" s="25"/>
      <c r="E153" s="25"/>
      <c r="F153" s="25"/>
      <c r="G153" s="25"/>
    </row>
    <row r="156" spans="1:2" ht="13.5" thickBot="1">
      <c r="A156" s="11" t="s">
        <v>36</v>
      </c>
      <c r="B156" s="11"/>
    </row>
    <row r="157" spans="1:7" ht="13.5" thickTop="1">
      <c r="A157" s="5" t="s">
        <v>2</v>
      </c>
      <c r="B157" s="6" t="s">
        <v>3</v>
      </c>
      <c r="C157" s="6" t="s">
        <v>3</v>
      </c>
      <c r="D157" s="6" t="s">
        <v>8</v>
      </c>
      <c r="E157" s="6" t="s">
        <v>8</v>
      </c>
      <c r="F157" s="6" t="s">
        <v>6</v>
      </c>
      <c r="G157" s="12" t="s">
        <v>11</v>
      </c>
    </row>
    <row r="158" spans="1:7" ht="13.5" thickBot="1">
      <c r="A158" s="7" t="s">
        <v>1</v>
      </c>
      <c r="B158" s="8" t="s">
        <v>4</v>
      </c>
      <c r="C158" s="8" t="s">
        <v>5</v>
      </c>
      <c r="D158" s="8" t="s">
        <v>9</v>
      </c>
      <c r="E158" s="8" t="s">
        <v>10</v>
      </c>
      <c r="F158" s="8" t="s">
        <v>7</v>
      </c>
      <c r="G158" s="13" t="s">
        <v>12</v>
      </c>
    </row>
    <row r="159" spans="1:7" ht="13.5" thickTop="1">
      <c r="A159" s="3" t="s">
        <v>13</v>
      </c>
      <c r="B159" s="3">
        <v>237</v>
      </c>
      <c r="C159" s="3">
        <v>77</v>
      </c>
      <c r="D159" s="1">
        <v>3884766</v>
      </c>
      <c r="E159" s="1">
        <v>2487496.5</v>
      </c>
      <c r="F159" s="1">
        <f>SUM(D159-E159)</f>
        <v>1397269.5</v>
      </c>
      <c r="G159" s="1">
        <v>363292.49</v>
      </c>
    </row>
    <row r="160" spans="1:7" ht="12.75">
      <c r="A160" s="3" t="s">
        <v>14</v>
      </c>
      <c r="B160" s="3">
        <v>106</v>
      </c>
      <c r="C160" s="3">
        <v>35</v>
      </c>
      <c r="D160" s="1">
        <v>1083977.5</v>
      </c>
      <c r="E160" s="1">
        <v>676660.05</v>
      </c>
      <c r="F160" s="1">
        <f>SUM(D160-E160)</f>
        <v>407317.44999999995</v>
      </c>
      <c r="G160" s="1">
        <v>105903.38</v>
      </c>
    </row>
    <row r="161" spans="1:7" ht="12.75">
      <c r="A161" s="3" t="s">
        <v>17</v>
      </c>
      <c r="B161" s="3">
        <v>12</v>
      </c>
      <c r="C161" s="3">
        <v>2</v>
      </c>
      <c r="D161" s="1">
        <v>67142.25</v>
      </c>
      <c r="E161" s="1">
        <v>34313.8</v>
      </c>
      <c r="F161" s="1">
        <f>SUM(D161-E161)</f>
        <v>32828.45</v>
      </c>
      <c r="G161" s="1">
        <v>8535.52</v>
      </c>
    </row>
    <row r="162" spans="1:7" ht="12.75">
      <c r="A162" s="3" t="s">
        <v>18</v>
      </c>
      <c r="B162" s="3">
        <v>60</v>
      </c>
      <c r="C162" s="3">
        <v>1</v>
      </c>
      <c r="D162" s="1">
        <v>1298605.85</v>
      </c>
      <c r="E162" s="1">
        <v>853573.9</v>
      </c>
      <c r="F162" s="1">
        <f>SUM(D162-E162)</f>
        <v>445031.95000000007</v>
      </c>
      <c r="G162" s="1">
        <v>100132.26</v>
      </c>
    </row>
    <row r="163" spans="1:7" ht="15">
      <c r="A163" s="4" t="s">
        <v>15</v>
      </c>
      <c r="B163" s="4">
        <v>497</v>
      </c>
      <c r="C163" s="4">
        <v>12</v>
      </c>
      <c r="D163" s="2">
        <v>22155635.35</v>
      </c>
      <c r="E163" s="2">
        <v>14386675.3</v>
      </c>
      <c r="F163" s="2">
        <f>SUM(D163-E163)</f>
        <v>7768960.050000001</v>
      </c>
      <c r="G163" s="2">
        <v>2524913.83</v>
      </c>
    </row>
    <row r="164" spans="1:7" ht="12.75">
      <c r="A164" s="3" t="s">
        <v>16</v>
      </c>
      <c r="B164" s="3">
        <f aca="true" t="shared" si="12" ref="B164:G164">SUM(B159:B163)</f>
        <v>912</v>
      </c>
      <c r="C164" s="3">
        <f t="shared" si="12"/>
        <v>127</v>
      </c>
      <c r="D164" s="1">
        <f t="shared" si="12"/>
        <v>28490126.950000003</v>
      </c>
      <c r="E164" s="1">
        <f t="shared" si="12"/>
        <v>18438719.55</v>
      </c>
      <c r="F164" s="1">
        <f t="shared" si="12"/>
        <v>10051407.4</v>
      </c>
      <c r="G164" s="1">
        <f t="shared" si="12"/>
        <v>3102777.48</v>
      </c>
    </row>
    <row r="167" spans="1:2" ht="13.5" thickBot="1">
      <c r="A167" s="11" t="s">
        <v>37</v>
      </c>
      <c r="B167" s="11"/>
    </row>
    <row r="168" spans="1:7" ht="13.5" thickTop="1">
      <c r="A168" s="5" t="s">
        <v>2</v>
      </c>
      <c r="B168" s="6" t="s">
        <v>3</v>
      </c>
      <c r="C168" s="6" t="s">
        <v>3</v>
      </c>
      <c r="D168" s="6" t="s">
        <v>8</v>
      </c>
      <c r="E168" s="6" t="s">
        <v>8</v>
      </c>
      <c r="F168" s="6" t="s">
        <v>6</v>
      </c>
      <c r="G168" s="12" t="s">
        <v>11</v>
      </c>
    </row>
    <row r="169" spans="1:7" ht="13.5" thickBot="1">
      <c r="A169" s="7" t="s">
        <v>1</v>
      </c>
      <c r="B169" s="8" t="s">
        <v>4</v>
      </c>
      <c r="C169" s="8" t="s">
        <v>5</v>
      </c>
      <c r="D169" s="8" t="s">
        <v>9</v>
      </c>
      <c r="E169" s="8" t="s">
        <v>10</v>
      </c>
      <c r="F169" s="8" t="s">
        <v>7</v>
      </c>
      <c r="G169" s="13" t="s">
        <v>12</v>
      </c>
    </row>
    <row r="170" spans="1:7" ht="13.5" thickTop="1">
      <c r="A170" s="3" t="s">
        <v>13</v>
      </c>
      <c r="B170" s="3">
        <v>36</v>
      </c>
      <c r="C170" s="3">
        <v>12</v>
      </c>
      <c r="D170" s="1">
        <v>430905.75</v>
      </c>
      <c r="E170" s="1">
        <v>244136.25</v>
      </c>
      <c r="F170" s="1">
        <f>SUM(D170-E170)</f>
        <v>186769.5</v>
      </c>
      <c r="G170" s="1">
        <v>48560.44</v>
      </c>
    </row>
    <row r="171" spans="1:7" ht="12.75">
      <c r="A171" s="3" t="s">
        <v>14</v>
      </c>
      <c r="B171" s="3">
        <v>12</v>
      </c>
      <c r="C171" s="3">
        <v>4</v>
      </c>
      <c r="D171" s="1">
        <v>129167.25</v>
      </c>
      <c r="E171" s="1">
        <v>85438.95</v>
      </c>
      <c r="F171" s="1">
        <f>SUM(D171-E171)</f>
        <v>43728.3</v>
      </c>
      <c r="G171" s="1">
        <v>11369.45</v>
      </c>
    </row>
    <row r="172" spans="1:7" ht="12.75">
      <c r="A172" s="3" t="s">
        <v>18</v>
      </c>
      <c r="B172" s="3">
        <v>10</v>
      </c>
      <c r="C172" s="3">
        <v>1</v>
      </c>
      <c r="D172" s="1">
        <v>18708.5</v>
      </c>
      <c r="E172" s="1">
        <v>13427</v>
      </c>
      <c r="F172" s="1">
        <f>SUM(D172-E172)</f>
        <v>5281.5</v>
      </c>
      <c r="G172" s="1">
        <v>1188.35</v>
      </c>
    </row>
    <row r="173" spans="1:7" ht="15">
      <c r="A173" s="4" t="s">
        <v>15</v>
      </c>
      <c r="B173" s="4">
        <v>220</v>
      </c>
      <c r="C173" s="4">
        <v>7</v>
      </c>
      <c r="D173" s="2">
        <v>7413945.4</v>
      </c>
      <c r="E173" s="2">
        <v>4450811.25</v>
      </c>
      <c r="F173" s="2">
        <f>SUM(D173-E173)</f>
        <v>2963134.1500000004</v>
      </c>
      <c r="G173" s="2">
        <v>963019.42</v>
      </c>
    </row>
    <row r="174" spans="1:7" ht="12.75">
      <c r="A174" s="3" t="s">
        <v>16</v>
      </c>
      <c r="B174" s="3">
        <f aca="true" t="shared" si="13" ref="B174:G174">SUM(B170:B173)</f>
        <v>278</v>
      </c>
      <c r="C174" s="3">
        <f t="shared" si="13"/>
        <v>24</v>
      </c>
      <c r="D174" s="1">
        <f t="shared" si="13"/>
        <v>7992726.9</v>
      </c>
      <c r="E174" s="1">
        <f t="shared" si="13"/>
        <v>4793813.45</v>
      </c>
      <c r="F174" s="1">
        <f t="shared" si="13"/>
        <v>3198913.45</v>
      </c>
      <c r="G174" s="1">
        <f t="shared" si="13"/>
        <v>1024137.66</v>
      </c>
    </row>
    <row r="177" spans="1:2" ht="13.5" thickBot="1">
      <c r="A177" s="11" t="s">
        <v>38</v>
      </c>
      <c r="B177" s="11"/>
    </row>
    <row r="178" spans="1:7" ht="13.5" thickTop="1">
      <c r="A178" s="5" t="s">
        <v>2</v>
      </c>
      <c r="B178" s="6" t="s">
        <v>3</v>
      </c>
      <c r="C178" s="6" t="s">
        <v>3</v>
      </c>
      <c r="D178" s="6" t="s">
        <v>8</v>
      </c>
      <c r="E178" s="6" t="s">
        <v>8</v>
      </c>
      <c r="F178" s="6" t="s">
        <v>6</v>
      </c>
      <c r="G178" s="12" t="s">
        <v>11</v>
      </c>
    </row>
    <row r="179" spans="1:7" ht="13.5" thickBot="1">
      <c r="A179" s="7" t="s">
        <v>1</v>
      </c>
      <c r="B179" s="8" t="s">
        <v>4</v>
      </c>
      <c r="C179" s="8" t="s">
        <v>5</v>
      </c>
      <c r="D179" s="8" t="s">
        <v>9</v>
      </c>
      <c r="E179" s="8" t="s">
        <v>10</v>
      </c>
      <c r="F179" s="8" t="s">
        <v>7</v>
      </c>
      <c r="G179" s="13" t="s">
        <v>12</v>
      </c>
    </row>
    <row r="180" spans="1:7" ht="13.5" thickTop="1">
      <c r="A180" s="3" t="s">
        <v>13</v>
      </c>
      <c r="B180" s="3">
        <v>760</v>
      </c>
      <c r="C180" s="3">
        <v>249</v>
      </c>
      <c r="D180" s="1">
        <v>17895624.25</v>
      </c>
      <c r="E180" s="1">
        <v>10724009.75</v>
      </c>
      <c r="F180" s="1">
        <f>SUM(D180-E180)</f>
        <v>7171614.5</v>
      </c>
      <c r="G180" s="1">
        <v>1864627.34</v>
      </c>
    </row>
    <row r="181" spans="1:7" ht="12.75">
      <c r="A181" s="3" t="s">
        <v>14</v>
      </c>
      <c r="B181" s="3">
        <v>388</v>
      </c>
      <c r="C181" s="3">
        <v>133</v>
      </c>
      <c r="D181" s="1">
        <v>5605921</v>
      </c>
      <c r="E181" s="1">
        <v>3381792.65</v>
      </c>
      <c r="F181" s="1">
        <f>SUM(D181-E181)</f>
        <v>2224128.35</v>
      </c>
      <c r="G181" s="1">
        <v>578277.03</v>
      </c>
    </row>
    <row r="182" spans="1:7" ht="15">
      <c r="A182" s="4" t="s">
        <v>15</v>
      </c>
      <c r="B182" s="4">
        <v>280</v>
      </c>
      <c r="C182" s="4">
        <v>6</v>
      </c>
      <c r="D182" s="2">
        <v>13457546.85</v>
      </c>
      <c r="E182" s="2">
        <v>8493326.25</v>
      </c>
      <c r="F182" s="2">
        <f>SUM(D182-E182)</f>
        <v>4964220.6</v>
      </c>
      <c r="G182" s="2">
        <v>1613372.61</v>
      </c>
    </row>
    <row r="183" spans="1:7" ht="12.75">
      <c r="A183" s="3" t="s">
        <v>16</v>
      </c>
      <c r="B183" s="15">
        <f aca="true" t="shared" si="14" ref="B183:G183">SUM(B180:B182)</f>
        <v>1428</v>
      </c>
      <c r="C183" s="3">
        <f t="shared" si="14"/>
        <v>388</v>
      </c>
      <c r="D183" s="1">
        <f t="shared" si="14"/>
        <v>36959092.1</v>
      </c>
      <c r="E183" s="1">
        <f t="shared" si="14"/>
        <v>22599128.65</v>
      </c>
      <c r="F183" s="1">
        <f t="shared" si="14"/>
        <v>14359963.45</v>
      </c>
      <c r="G183" s="1">
        <f t="shared" si="14"/>
        <v>4056276.9800000004</v>
      </c>
    </row>
    <row r="186" spans="1:2" ht="13.5" thickBot="1">
      <c r="A186" s="11" t="s">
        <v>39</v>
      </c>
      <c r="B186" s="11"/>
    </row>
    <row r="187" spans="1:7" ht="13.5" thickTop="1">
      <c r="A187" s="5" t="s">
        <v>2</v>
      </c>
      <c r="B187" s="6" t="s">
        <v>3</v>
      </c>
      <c r="C187" s="6" t="s">
        <v>3</v>
      </c>
      <c r="D187" s="6" t="s">
        <v>8</v>
      </c>
      <c r="E187" s="6" t="s">
        <v>8</v>
      </c>
      <c r="F187" s="6" t="s">
        <v>6</v>
      </c>
      <c r="G187" s="12" t="s">
        <v>11</v>
      </c>
    </row>
    <row r="188" spans="1:7" ht="13.5" thickBot="1">
      <c r="A188" s="7" t="s">
        <v>1</v>
      </c>
      <c r="B188" s="8" t="s">
        <v>4</v>
      </c>
      <c r="C188" s="8" t="s">
        <v>5</v>
      </c>
      <c r="D188" s="8" t="s">
        <v>9</v>
      </c>
      <c r="E188" s="8" t="s">
        <v>10</v>
      </c>
      <c r="F188" s="8" t="s">
        <v>7</v>
      </c>
      <c r="G188" s="13" t="s">
        <v>12</v>
      </c>
    </row>
    <row r="189" spans="1:7" ht="13.5" thickTop="1">
      <c r="A189" s="3" t="s">
        <v>13</v>
      </c>
      <c r="B189" s="3">
        <v>48</v>
      </c>
      <c r="C189" s="3">
        <v>15</v>
      </c>
      <c r="D189" s="1">
        <v>1558179.5</v>
      </c>
      <c r="E189" s="1">
        <v>952619.7</v>
      </c>
      <c r="F189" s="1">
        <f>SUM(D189-E189)</f>
        <v>605559.8</v>
      </c>
      <c r="G189" s="1">
        <v>157446</v>
      </c>
    </row>
    <row r="190" spans="1:7" ht="12.75">
      <c r="A190" s="3" t="s">
        <v>14</v>
      </c>
      <c r="B190" s="3">
        <v>41</v>
      </c>
      <c r="C190" s="3">
        <v>13</v>
      </c>
      <c r="D190" s="1">
        <v>1077518.5</v>
      </c>
      <c r="E190" s="1">
        <v>696629.25</v>
      </c>
      <c r="F190" s="1">
        <f>SUM(D190-E190)</f>
        <v>380889.25</v>
      </c>
      <c r="G190" s="1">
        <v>99031.53</v>
      </c>
    </row>
    <row r="191" spans="1:7" ht="15">
      <c r="A191" s="4" t="s">
        <v>15</v>
      </c>
      <c r="B191" s="4">
        <v>43</v>
      </c>
      <c r="C191" s="4">
        <v>1</v>
      </c>
      <c r="D191" s="2">
        <v>2098089.35</v>
      </c>
      <c r="E191" s="2">
        <v>1296721.45</v>
      </c>
      <c r="F191" s="2">
        <f>SUM(D191-E191)</f>
        <v>801367.9000000001</v>
      </c>
      <c r="G191" s="2">
        <v>260444.73</v>
      </c>
    </row>
    <row r="192" spans="1:7" ht="12.75">
      <c r="A192" s="3" t="s">
        <v>16</v>
      </c>
      <c r="B192" s="3">
        <f aca="true" t="shared" si="15" ref="B192:G192">SUM(B189:B191)</f>
        <v>132</v>
      </c>
      <c r="C192" s="3">
        <f t="shared" si="15"/>
        <v>29</v>
      </c>
      <c r="D192" s="1">
        <f t="shared" si="15"/>
        <v>4733787.35</v>
      </c>
      <c r="E192" s="1">
        <f t="shared" si="15"/>
        <v>2945970.4</v>
      </c>
      <c r="F192" s="1">
        <f t="shared" si="15"/>
        <v>1787816.9500000002</v>
      </c>
      <c r="G192" s="1">
        <f t="shared" si="15"/>
        <v>516922.26</v>
      </c>
    </row>
    <row r="201" spans="1:7" ht="15">
      <c r="A201" s="9"/>
      <c r="B201" s="22" t="s">
        <v>0</v>
      </c>
      <c r="C201" s="24"/>
      <c r="D201" s="24"/>
      <c r="E201" s="24"/>
      <c r="F201" s="24"/>
      <c r="G201" s="24"/>
    </row>
    <row r="202" spans="1:7" ht="15">
      <c r="A202" s="22" t="s">
        <v>55</v>
      </c>
      <c r="B202" s="23"/>
      <c r="C202" s="23"/>
      <c r="D202" s="23"/>
      <c r="E202" s="23"/>
      <c r="F202" s="23"/>
      <c r="G202" s="23"/>
    </row>
    <row r="203" spans="1:7" ht="15">
      <c r="A203" s="10"/>
      <c r="B203" s="10"/>
      <c r="C203" s="22" t="s">
        <v>58</v>
      </c>
      <c r="D203" s="25"/>
      <c r="E203" s="25"/>
      <c r="F203" s="25"/>
      <c r="G203" s="25"/>
    </row>
    <row r="206" spans="1:2" ht="13.5" thickBot="1">
      <c r="A206" s="11" t="s">
        <v>40</v>
      </c>
      <c r="B206" s="11"/>
    </row>
    <row r="207" spans="1:7" ht="13.5" thickTop="1">
      <c r="A207" s="5" t="s">
        <v>2</v>
      </c>
      <c r="B207" s="6" t="s">
        <v>3</v>
      </c>
      <c r="C207" s="6" t="s">
        <v>3</v>
      </c>
      <c r="D207" s="6" t="s">
        <v>8</v>
      </c>
      <c r="E207" s="6" t="s">
        <v>8</v>
      </c>
      <c r="F207" s="6" t="s">
        <v>6</v>
      </c>
      <c r="G207" s="12" t="s">
        <v>11</v>
      </c>
    </row>
    <row r="208" spans="1:7" ht="13.5" thickBot="1">
      <c r="A208" s="7" t="s">
        <v>1</v>
      </c>
      <c r="B208" s="8" t="s">
        <v>4</v>
      </c>
      <c r="C208" s="8" t="s">
        <v>5</v>
      </c>
      <c r="D208" s="8" t="s">
        <v>9</v>
      </c>
      <c r="E208" s="8" t="s">
        <v>10</v>
      </c>
      <c r="F208" s="8" t="s">
        <v>7</v>
      </c>
      <c r="G208" s="13" t="s">
        <v>12</v>
      </c>
    </row>
    <row r="209" spans="1:7" ht="13.5" thickTop="1">
      <c r="A209" s="3" t="s">
        <v>13</v>
      </c>
      <c r="B209" s="3">
        <v>57</v>
      </c>
      <c r="C209" s="3">
        <v>18</v>
      </c>
      <c r="D209" s="1">
        <v>754062.75</v>
      </c>
      <c r="E209" s="1">
        <v>447838.3</v>
      </c>
      <c r="F209" s="1">
        <f>SUM(D209-E209)</f>
        <v>306224.45</v>
      </c>
      <c r="G209" s="1">
        <v>79618.75</v>
      </c>
    </row>
    <row r="210" spans="1:7" ht="12.75">
      <c r="A210" s="3" t="s">
        <v>14</v>
      </c>
      <c r="B210" s="3">
        <v>40</v>
      </c>
      <c r="C210" s="3">
        <v>13</v>
      </c>
      <c r="D210" s="1">
        <v>439584.25</v>
      </c>
      <c r="E210" s="1">
        <v>265682.2</v>
      </c>
      <c r="F210" s="1">
        <f>SUM(D210-E210)</f>
        <v>173902.05</v>
      </c>
      <c r="G210" s="1">
        <v>45214.83</v>
      </c>
    </row>
    <row r="211" spans="1:7" ht="15">
      <c r="A211" s="4" t="s">
        <v>15</v>
      </c>
      <c r="B211" s="4">
        <v>125</v>
      </c>
      <c r="C211" s="4">
        <v>4</v>
      </c>
      <c r="D211" s="2">
        <v>3923847.85</v>
      </c>
      <c r="E211" s="2">
        <v>2499185</v>
      </c>
      <c r="F211" s="2">
        <f>SUM(D211-E211)</f>
        <v>1424662.85</v>
      </c>
      <c r="G211" s="2">
        <v>463015.89</v>
      </c>
    </row>
    <row r="212" spans="1:7" ht="12.75">
      <c r="A212" s="3" t="s">
        <v>16</v>
      </c>
      <c r="B212" s="3">
        <f aca="true" t="shared" si="16" ref="B212:G212">SUM(B209:B211)</f>
        <v>222</v>
      </c>
      <c r="C212" s="3">
        <f t="shared" si="16"/>
        <v>35</v>
      </c>
      <c r="D212" s="1">
        <f t="shared" si="16"/>
        <v>5117494.85</v>
      </c>
      <c r="E212" s="1">
        <f t="shared" si="16"/>
        <v>3212705.5</v>
      </c>
      <c r="F212" s="1">
        <f t="shared" si="16"/>
        <v>1904789.35</v>
      </c>
      <c r="G212" s="1">
        <f t="shared" si="16"/>
        <v>587849.47</v>
      </c>
    </row>
    <row r="215" spans="1:2" ht="13.5" thickBot="1">
      <c r="A215" s="11" t="s">
        <v>41</v>
      </c>
      <c r="B215" s="11"/>
    </row>
    <row r="216" spans="1:7" ht="13.5" thickTop="1">
      <c r="A216" s="5" t="s">
        <v>2</v>
      </c>
      <c r="B216" s="6" t="s">
        <v>3</v>
      </c>
      <c r="C216" s="6" t="s">
        <v>3</v>
      </c>
      <c r="D216" s="6" t="s">
        <v>8</v>
      </c>
      <c r="E216" s="6" t="s">
        <v>8</v>
      </c>
      <c r="F216" s="6" t="s">
        <v>6</v>
      </c>
      <c r="G216" s="12" t="s">
        <v>11</v>
      </c>
    </row>
    <row r="217" spans="1:7" ht="13.5" thickBot="1">
      <c r="A217" s="7" t="s">
        <v>1</v>
      </c>
      <c r="B217" s="8" t="s">
        <v>4</v>
      </c>
      <c r="C217" s="8" t="s">
        <v>5</v>
      </c>
      <c r="D217" s="8" t="s">
        <v>9</v>
      </c>
      <c r="E217" s="8" t="s">
        <v>10</v>
      </c>
      <c r="F217" s="8" t="s">
        <v>7</v>
      </c>
      <c r="G217" s="13" t="s">
        <v>12</v>
      </c>
    </row>
    <row r="218" spans="1:7" ht="13.5" thickTop="1">
      <c r="A218" s="3" t="s">
        <v>13</v>
      </c>
      <c r="B218" s="3">
        <v>15</v>
      </c>
      <c r="C218" s="3">
        <v>5</v>
      </c>
      <c r="D218" s="1">
        <v>604892.75</v>
      </c>
      <c r="E218" s="1">
        <v>393220.05</v>
      </c>
      <c r="F218" s="1">
        <f>SUM(D218-E218)</f>
        <v>211672.7</v>
      </c>
      <c r="G218" s="1">
        <v>55035.04</v>
      </c>
    </row>
    <row r="219" spans="1:7" ht="12.75">
      <c r="A219" s="3" t="s">
        <v>14</v>
      </c>
      <c r="B219" s="3">
        <v>9</v>
      </c>
      <c r="C219" s="3">
        <v>3</v>
      </c>
      <c r="D219" s="1">
        <v>120110</v>
      </c>
      <c r="E219" s="1">
        <v>66107.75</v>
      </c>
      <c r="F219" s="1">
        <f>SUM(D219-E219)</f>
        <v>54002.25</v>
      </c>
      <c r="G219" s="1">
        <v>14040.67</v>
      </c>
    </row>
    <row r="220" spans="1:7" ht="15">
      <c r="A220" s="4" t="s">
        <v>15</v>
      </c>
      <c r="B220" s="4">
        <v>75</v>
      </c>
      <c r="C220" s="4">
        <v>2</v>
      </c>
      <c r="D220" s="2">
        <v>3057652.95</v>
      </c>
      <c r="E220" s="2">
        <v>2012354.95</v>
      </c>
      <c r="F220" s="2">
        <f>SUM(D220-E220)</f>
        <v>1045298.0000000002</v>
      </c>
      <c r="G220" s="2">
        <v>339722.1</v>
      </c>
    </row>
    <row r="221" spans="1:7" ht="12.75">
      <c r="A221" s="3" t="s">
        <v>16</v>
      </c>
      <c r="B221" s="3">
        <f aca="true" t="shared" si="17" ref="B221:G221">SUM(B218:B220)</f>
        <v>99</v>
      </c>
      <c r="C221" s="3">
        <f t="shared" si="17"/>
        <v>10</v>
      </c>
      <c r="D221" s="1">
        <f t="shared" si="17"/>
        <v>3782655.7</v>
      </c>
      <c r="E221" s="1">
        <f t="shared" si="17"/>
        <v>2471682.75</v>
      </c>
      <c r="F221" s="1">
        <f t="shared" si="17"/>
        <v>1310972.9500000002</v>
      </c>
      <c r="G221" s="1">
        <f t="shared" si="17"/>
        <v>408797.81</v>
      </c>
    </row>
    <row r="224" spans="1:2" ht="13.5" thickBot="1">
      <c r="A224" s="11" t="s">
        <v>42</v>
      </c>
      <c r="B224" s="11"/>
    </row>
    <row r="225" spans="1:7" ht="13.5" thickTop="1">
      <c r="A225" s="5" t="s">
        <v>2</v>
      </c>
      <c r="B225" s="6" t="s">
        <v>3</v>
      </c>
      <c r="C225" s="6" t="s">
        <v>3</v>
      </c>
      <c r="D225" s="6" t="s">
        <v>8</v>
      </c>
      <c r="E225" s="6" t="s">
        <v>8</v>
      </c>
      <c r="F225" s="6" t="s">
        <v>6</v>
      </c>
      <c r="G225" s="12" t="s">
        <v>11</v>
      </c>
    </row>
    <row r="226" spans="1:7" ht="13.5" thickBot="1">
      <c r="A226" s="7" t="s">
        <v>1</v>
      </c>
      <c r="B226" s="8" t="s">
        <v>4</v>
      </c>
      <c r="C226" s="8" t="s">
        <v>5</v>
      </c>
      <c r="D226" s="8" t="s">
        <v>9</v>
      </c>
      <c r="E226" s="8" t="s">
        <v>10</v>
      </c>
      <c r="F226" s="8" t="s">
        <v>7</v>
      </c>
      <c r="G226" s="13" t="s">
        <v>12</v>
      </c>
    </row>
    <row r="227" spans="1:7" ht="13.5" thickTop="1">
      <c r="A227" s="3" t="s">
        <v>13</v>
      </c>
      <c r="B227" s="3">
        <v>71</v>
      </c>
      <c r="C227" s="3">
        <v>22</v>
      </c>
      <c r="D227" s="1">
        <v>2423982</v>
      </c>
      <c r="E227" s="1">
        <v>1498276.7</v>
      </c>
      <c r="F227" s="1">
        <f>SUM(D227-E227)</f>
        <v>925705.3</v>
      </c>
      <c r="G227" s="1">
        <v>240684.11</v>
      </c>
    </row>
    <row r="228" spans="1:7" ht="12.75">
      <c r="A228" s="3" t="s">
        <v>14</v>
      </c>
      <c r="B228" s="3">
        <v>85</v>
      </c>
      <c r="C228" s="3">
        <v>28</v>
      </c>
      <c r="D228" s="1">
        <v>2747257.75</v>
      </c>
      <c r="E228" s="1">
        <v>1746254.4</v>
      </c>
      <c r="F228" s="1">
        <f>SUM(D228-E228)</f>
        <v>1001003.3500000001</v>
      </c>
      <c r="G228" s="1">
        <v>260261.59</v>
      </c>
    </row>
    <row r="229" spans="1:7" ht="15">
      <c r="A229" s="4" t="s">
        <v>15</v>
      </c>
      <c r="B229" s="4">
        <v>89</v>
      </c>
      <c r="C229" s="4">
        <v>2</v>
      </c>
      <c r="D229" s="2">
        <v>5990364.65</v>
      </c>
      <c r="E229" s="2">
        <v>3826616.85</v>
      </c>
      <c r="F229" s="2">
        <f>SUM(D229-E229)</f>
        <v>2163747.8000000003</v>
      </c>
      <c r="G229" s="2">
        <v>703218.26</v>
      </c>
    </row>
    <row r="230" spans="1:7" ht="12.75">
      <c r="A230" s="3" t="s">
        <v>16</v>
      </c>
      <c r="B230" s="3">
        <f aca="true" t="shared" si="18" ref="B230:G230">SUM(B227:B229)</f>
        <v>245</v>
      </c>
      <c r="C230" s="3">
        <f t="shared" si="18"/>
        <v>52</v>
      </c>
      <c r="D230" s="1">
        <f t="shared" si="18"/>
        <v>11161604.4</v>
      </c>
      <c r="E230" s="1">
        <f t="shared" si="18"/>
        <v>7071147.949999999</v>
      </c>
      <c r="F230" s="1">
        <f t="shared" si="18"/>
        <v>4090456.45</v>
      </c>
      <c r="G230" s="1">
        <f t="shared" si="18"/>
        <v>1204163.96</v>
      </c>
    </row>
    <row r="233" spans="1:2" ht="13.5" thickBot="1">
      <c r="A233" s="11" t="s">
        <v>43</v>
      </c>
      <c r="B233" s="11"/>
    </row>
    <row r="234" spans="1:7" ht="13.5" thickTop="1">
      <c r="A234" s="5" t="s">
        <v>2</v>
      </c>
      <c r="B234" s="6" t="s">
        <v>3</v>
      </c>
      <c r="C234" s="6" t="s">
        <v>3</v>
      </c>
      <c r="D234" s="6" t="s">
        <v>8</v>
      </c>
      <c r="E234" s="6" t="s">
        <v>8</v>
      </c>
      <c r="F234" s="6" t="s">
        <v>6</v>
      </c>
      <c r="G234" s="12" t="s">
        <v>11</v>
      </c>
    </row>
    <row r="235" spans="1:7" ht="13.5" thickBot="1">
      <c r="A235" s="7" t="s">
        <v>1</v>
      </c>
      <c r="B235" s="8" t="s">
        <v>4</v>
      </c>
      <c r="C235" s="8" t="s">
        <v>5</v>
      </c>
      <c r="D235" s="8" t="s">
        <v>9</v>
      </c>
      <c r="E235" s="8" t="s">
        <v>10</v>
      </c>
      <c r="F235" s="8" t="s">
        <v>7</v>
      </c>
      <c r="G235" s="13" t="s">
        <v>12</v>
      </c>
    </row>
    <row r="236" spans="1:7" ht="13.5" thickTop="1">
      <c r="A236" s="3" t="s">
        <v>13</v>
      </c>
      <c r="B236" s="3">
        <v>62</v>
      </c>
      <c r="C236" s="3">
        <v>20</v>
      </c>
      <c r="D236" s="1">
        <v>1188578.5</v>
      </c>
      <c r="E236" s="1">
        <v>696561.65</v>
      </c>
      <c r="F236" s="1">
        <f>SUM(D236-E236)</f>
        <v>492016.85</v>
      </c>
      <c r="G236" s="1">
        <v>127924.99</v>
      </c>
    </row>
    <row r="237" spans="1:7" ht="12.75">
      <c r="A237" s="3" t="s">
        <v>14</v>
      </c>
      <c r="B237" s="3">
        <v>79</v>
      </c>
      <c r="C237" s="3">
        <v>27</v>
      </c>
      <c r="D237" s="1">
        <v>1226095.5</v>
      </c>
      <c r="E237" s="1">
        <v>778924.05</v>
      </c>
      <c r="F237" s="1">
        <f>SUM(D237-E237)</f>
        <v>447171.44999999995</v>
      </c>
      <c r="G237" s="1">
        <v>116265.21</v>
      </c>
    </row>
    <row r="238" spans="1:7" ht="12.75">
      <c r="A238" s="3" t="s">
        <v>18</v>
      </c>
      <c r="B238" s="3">
        <v>110</v>
      </c>
      <c r="C238" s="3">
        <v>1</v>
      </c>
      <c r="D238" s="1">
        <v>1143933.5</v>
      </c>
      <c r="E238" s="1">
        <v>738465.25</v>
      </c>
      <c r="F238" s="1">
        <f>SUM(D238-E238)</f>
        <v>405468.25</v>
      </c>
      <c r="G238" s="1">
        <v>91230.86</v>
      </c>
    </row>
    <row r="239" spans="1:7" ht="15">
      <c r="A239" s="4" t="s">
        <v>15</v>
      </c>
      <c r="B239" s="4">
        <v>96</v>
      </c>
      <c r="C239" s="4">
        <v>2</v>
      </c>
      <c r="D239" s="2">
        <v>5168557.75</v>
      </c>
      <c r="E239" s="2">
        <v>3287249.6</v>
      </c>
      <c r="F239" s="2">
        <f>SUM(D239-E239)</f>
        <v>1881308.15</v>
      </c>
      <c r="G239" s="2">
        <v>611425.45</v>
      </c>
    </row>
    <row r="240" spans="1:7" ht="12.75">
      <c r="A240" s="3" t="s">
        <v>16</v>
      </c>
      <c r="B240" s="3">
        <f aca="true" t="shared" si="19" ref="B240:G240">SUM(B236:B239)</f>
        <v>347</v>
      </c>
      <c r="C240" s="3">
        <f t="shared" si="19"/>
        <v>50</v>
      </c>
      <c r="D240" s="1">
        <f t="shared" si="19"/>
        <v>8727165.25</v>
      </c>
      <c r="E240" s="1">
        <f t="shared" si="19"/>
        <v>5501200.550000001</v>
      </c>
      <c r="F240" s="1">
        <f t="shared" si="19"/>
        <v>3225964.6999999997</v>
      </c>
      <c r="G240" s="1">
        <f t="shared" si="19"/>
        <v>946846.51</v>
      </c>
    </row>
    <row r="252" spans="1:7" ht="15">
      <c r="A252" s="9"/>
      <c r="B252" s="22" t="s">
        <v>0</v>
      </c>
      <c r="C252" s="24"/>
      <c r="D252" s="24"/>
      <c r="E252" s="24"/>
      <c r="F252" s="24"/>
      <c r="G252" s="24"/>
    </row>
    <row r="253" spans="1:7" ht="15">
      <c r="A253" s="22" t="s">
        <v>55</v>
      </c>
      <c r="B253" s="23"/>
      <c r="C253" s="23"/>
      <c r="D253" s="23"/>
      <c r="E253" s="23"/>
      <c r="F253" s="23"/>
      <c r="G253" s="23"/>
    </row>
    <row r="254" spans="1:7" ht="15">
      <c r="A254" s="10"/>
      <c r="B254" s="10"/>
      <c r="C254" s="22" t="s">
        <v>58</v>
      </c>
      <c r="D254" s="25"/>
      <c r="E254" s="25"/>
      <c r="F254" s="25"/>
      <c r="G254" s="25"/>
    </row>
    <row r="257" spans="1:2" ht="13.5" thickBot="1">
      <c r="A257" s="11" t="s">
        <v>44</v>
      </c>
      <c r="B257" s="11"/>
    </row>
    <row r="258" spans="1:7" ht="13.5" thickTop="1">
      <c r="A258" s="5" t="s">
        <v>2</v>
      </c>
      <c r="B258" s="6" t="s">
        <v>3</v>
      </c>
      <c r="C258" s="6" t="s">
        <v>3</v>
      </c>
      <c r="D258" s="6" t="s">
        <v>8</v>
      </c>
      <c r="E258" s="6" t="s">
        <v>8</v>
      </c>
      <c r="F258" s="6" t="s">
        <v>6</v>
      </c>
      <c r="G258" s="12" t="s">
        <v>11</v>
      </c>
    </row>
    <row r="259" spans="1:7" ht="13.5" thickBot="1">
      <c r="A259" s="7" t="s">
        <v>1</v>
      </c>
      <c r="B259" s="8" t="s">
        <v>4</v>
      </c>
      <c r="C259" s="8" t="s">
        <v>5</v>
      </c>
      <c r="D259" s="8" t="s">
        <v>9</v>
      </c>
      <c r="E259" s="8" t="s">
        <v>10</v>
      </c>
      <c r="F259" s="8" t="s">
        <v>7</v>
      </c>
      <c r="G259" s="13" t="s">
        <v>12</v>
      </c>
    </row>
    <row r="260" spans="1:7" ht="13.5" thickTop="1">
      <c r="A260" s="3" t="s">
        <v>13</v>
      </c>
      <c r="B260" s="3">
        <v>34</v>
      </c>
      <c r="C260" s="3">
        <v>11</v>
      </c>
      <c r="D260" s="1">
        <v>248157.5</v>
      </c>
      <c r="E260" s="1">
        <v>159484.9</v>
      </c>
      <c r="F260" s="1">
        <f>SUM(D260-E260)</f>
        <v>88672.6</v>
      </c>
      <c r="G260" s="1">
        <v>23055.07</v>
      </c>
    </row>
    <row r="261" spans="1:7" ht="12.75">
      <c r="A261" s="3" t="s">
        <v>14</v>
      </c>
      <c r="B261" s="3">
        <v>8</v>
      </c>
      <c r="C261" s="3">
        <v>2</v>
      </c>
      <c r="D261" s="1">
        <v>94638.5</v>
      </c>
      <c r="E261" s="1">
        <v>61665.95</v>
      </c>
      <c r="F261" s="1">
        <f>SUM(D261-E261)</f>
        <v>32972.55</v>
      </c>
      <c r="G261" s="1">
        <v>8572.9</v>
      </c>
    </row>
    <row r="262" spans="1:7" ht="15">
      <c r="A262" s="4" t="s">
        <v>15</v>
      </c>
      <c r="B262" s="4">
        <v>474</v>
      </c>
      <c r="C262" s="4">
        <v>8</v>
      </c>
      <c r="D262" s="2">
        <v>18780616.4</v>
      </c>
      <c r="E262" s="2">
        <v>11750502.7</v>
      </c>
      <c r="F262" s="2">
        <f>SUM(D262-E262)</f>
        <v>7030113.699999999</v>
      </c>
      <c r="G262" s="2">
        <v>2284788.1</v>
      </c>
    </row>
    <row r="263" spans="1:7" ht="12.75">
      <c r="A263" s="3" t="s">
        <v>16</v>
      </c>
      <c r="B263" s="3">
        <f aca="true" t="shared" si="20" ref="B263:G263">SUM(B260:B262)</f>
        <v>516</v>
      </c>
      <c r="C263" s="3">
        <f t="shared" si="20"/>
        <v>21</v>
      </c>
      <c r="D263" s="1">
        <f t="shared" si="20"/>
        <v>19123412.4</v>
      </c>
      <c r="E263" s="1">
        <f t="shared" si="20"/>
        <v>11971653.549999999</v>
      </c>
      <c r="F263" s="1">
        <f t="shared" si="20"/>
        <v>7151758.85</v>
      </c>
      <c r="G263" s="1">
        <f t="shared" si="20"/>
        <v>2316416.0700000003</v>
      </c>
    </row>
    <row r="266" spans="1:2" ht="13.5" thickBot="1">
      <c r="A266" s="11" t="s">
        <v>45</v>
      </c>
      <c r="B266" s="11"/>
    </row>
    <row r="267" spans="1:7" ht="13.5" thickTop="1">
      <c r="A267" s="5" t="s">
        <v>2</v>
      </c>
      <c r="B267" s="6" t="s">
        <v>3</v>
      </c>
      <c r="C267" s="6" t="s">
        <v>3</v>
      </c>
      <c r="D267" s="6" t="s">
        <v>8</v>
      </c>
      <c r="E267" s="6" t="s">
        <v>8</v>
      </c>
      <c r="F267" s="6" t="s">
        <v>6</v>
      </c>
      <c r="G267" s="12" t="s">
        <v>11</v>
      </c>
    </row>
    <row r="268" spans="1:7" ht="13.5" thickBot="1">
      <c r="A268" s="7" t="s">
        <v>1</v>
      </c>
      <c r="B268" s="8" t="s">
        <v>4</v>
      </c>
      <c r="C268" s="8" t="s">
        <v>5</v>
      </c>
      <c r="D268" s="8" t="s">
        <v>9</v>
      </c>
      <c r="E268" s="8" t="s">
        <v>10</v>
      </c>
      <c r="F268" s="8" t="s">
        <v>7</v>
      </c>
      <c r="G268" s="13" t="s">
        <v>12</v>
      </c>
    </row>
    <row r="269" spans="1:7" ht="13.5" thickTop="1">
      <c r="A269" s="3" t="s">
        <v>13</v>
      </c>
      <c r="B269" s="3">
        <v>58</v>
      </c>
      <c r="C269" s="3">
        <v>15</v>
      </c>
      <c r="D269" s="1">
        <v>721177</v>
      </c>
      <c r="E269" s="1">
        <v>469255.45</v>
      </c>
      <c r="F269" s="1">
        <f>SUM(D269-E269)</f>
        <v>251921.55</v>
      </c>
      <c r="G269" s="1">
        <v>65500.03</v>
      </c>
    </row>
    <row r="270" spans="1:7" ht="12.75">
      <c r="A270" s="3" t="s">
        <v>14</v>
      </c>
      <c r="B270" s="3">
        <v>24</v>
      </c>
      <c r="C270" s="3">
        <v>6</v>
      </c>
      <c r="D270" s="1">
        <v>105974.5</v>
      </c>
      <c r="E270" s="1">
        <v>61605.95</v>
      </c>
      <c r="F270" s="1">
        <f>SUM(D270-E270)</f>
        <v>44368.55</v>
      </c>
      <c r="G270" s="1">
        <v>11536</v>
      </c>
    </row>
    <row r="271" spans="1:7" ht="15">
      <c r="A271" s="4" t="s">
        <v>15</v>
      </c>
      <c r="B271" s="4">
        <v>266</v>
      </c>
      <c r="C271" s="4">
        <v>6</v>
      </c>
      <c r="D271" s="2">
        <v>12344078</v>
      </c>
      <c r="E271" s="2">
        <v>7981338.7</v>
      </c>
      <c r="F271" s="2">
        <f>SUM(D271-E271)</f>
        <v>4362739.3</v>
      </c>
      <c r="G271" s="2">
        <v>1417891.26</v>
      </c>
    </row>
    <row r="272" spans="1:7" ht="12.75">
      <c r="A272" s="3" t="s">
        <v>16</v>
      </c>
      <c r="B272" s="3">
        <f aca="true" t="shared" si="21" ref="B272:G272">SUM(B269:B271)</f>
        <v>348</v>
      </c>
      <c r="C272" s="3">
        <f t="shared" si="21"/>
        <v>27</v>
      </c>
      <c r="D272" s="1">
        <f t="shared" si="21"/>
        <v>13171229.5</v>
      </c>
      <c r="E272" s="1">
        <f t="shared" si="21"/>
        <v>8512200.1</v>
      </c>
      <c r="F272" s="1">
        <f t="shared" si="21"/>
        <v>4659029.399999999</v>
      </c>
      <c r="G272" s="1">
        <f t="shared" si="21"/>
        <v>1494927.29</v>
      </c>
    </row>
    <row r="275" spans="1:2" ht="13.5" thickBot="1">
      <c r="A275" s="11" t="s">
        <v>46</v>
      </c>
      <c r="B275" s="11"/>
    </row>
    <row r="276" spans="1:7" ht="13.5" thickTop="1">
      <c r="A276" s="5" t="s">
        <v>2</v>
      </c>
      <c r="B276" s="6" t="s">
        <v>3</v>
      </c>
      <c r="C276" s="6" t="s">
        <v>3</v>
      </c>
      <c r="D276" s="6" t="s">
        <v>8</v>
      </c>
      <c r="E276" s="6" t="s">
        <v>8</v>
      </c>
      <c r="F276" s="6" t="s">
        <v>6</v>
      </c>
      <c r="G276" s="12" t="s">
        <v>11</v>
      </c>
    </row>
    <row r="277" spans="1:7" ht="13.5" thickBot="1">
      <c r="A277" s="7" t="s">
        <v>1</v>
      </c>
      <c r="B277" s="8" t="s">
        <v>4</v>
      </c>
      <c r="C277" s="8" t="s">
        <v>5</v>
      </c>
      <c r="D277" s="8" t="s">
        <v>9</v>
      </c>
      <c r="E277" s="8" t="s">
        <v>10</v>
      </c>
      <c r="F277" s="8" t="s">
        <v>7</v>
      </c>
      <c r="G277" s="13" t="s">
        <v>12</v>
      </c>
    </row>
    <row r="278" spans="1:7" ht="13.5" thickTop="1">
      <c r="A278" s="3" t="s">
        <v>13</v>
      </c>
      <c r="B278" s="3">
        <v>98</v>
      </c>
      <c r="C278" s="3">
        <v>28</v>
      </c>
      <c r="D278" s="1">
        <v>2129365.75</v>
      </c>
      <c r="E278" s="1">
        <v>1368578.85</v>
      </c>
      <c r="F278" s="1">
        <f>SUM(D278-E278)</f>
        <v>760786.8999999999</v>
      </c>
      <c r="G278" s="1">
        <v>197805.43</v>
      </c>
    </row>
    <row r="279" spans="1:7" ht="12.75">
      <c r="A279" s="3" t="s">
        <v>14</v>
      </c>
      <c r="B279" s="3">
        <v>64</v>
      </c>
      <c r="C279" s="3">
        <v>17</v>
      </c>
      <c r="D279" s="1">
        <v>351375</v>
      </c>
      <c r="E279" s="1">
        <v>212557.5</v>
      </c>
      <c r="F279" s="1">
        <f>SUM(D279-E279)</f>
        <v>138817.5</v>
      </c>
      <c r="G279" s="1">
        <v>36093.02</v>
      </c>
    </row>
    <row r="280" spans="1:7" ht="12.75">
      <c r="A280" s="3" t="s">
        <v>18</v>
      </c>
      <c r="B280" s="3">
        <v>95</v>
      </c>
      <c r="C280" s="3">
        <v>1</v>
      </c>
      <c r="D280" s="1">
        <v>3236340.75</v>
      </c>
      <c r="E280" s="1">
        <v>2092119.95</v>
      </c>
      <c r="F280" s="1">
        <f>SUM(D280-E280)</f>
        <v>1144220.8</v>
      </c>
      <c r="G280" s="1">
        <v>257449.9</v>
      </c>
    </row>
    <row r="281" spans="1:7" ht="15">
      <c r="A281" s="4" t="s">
        <v>15</v>
      </c>
      <c r="B281" s="4">
        <v>133</v>
      </c>
      <c r="C281" s="4">
        <v>3</v>
      </c>
      <c r="D281" s="2">
        <v>7397632.5</v>
      </c>
      <c r="E281" s="2">
        <v>4591993.2</v>
      </c>
      <c r="F281" s="2">
        <f>SUM(D281-E281)</f>
        <v>2805639.3</v>
      </c>
      <c r="G281" s="2">
        <v>911833.25</v>
      </c>
    </row>
    <row r="282" spans="1:7" ht="12.75">
      <c r="A282" s="3" t="s">
        <v>16</v>
      </c>
      <c r="B282" s="3">
        <f aca="true" t="shared" si="22" ref="B282:G282">SUM(B278:B281)</f>
        <v>390</v>
      </c>
      <c r="C282" s="3">
        <f t="shared" si="22"/>
        <v>49</v>
      </c>
      <c r="D282" s="1">
        <f t="shared" si="22"/>
        <v>13114714</v>
      </c>
      <c r="E282" s="1">
        <f t="shared" si="22"/>
        <v>8265249.5</v>
      </c>
      <c r="F282" s="1">
        <f t="shared" si="22"/>
        <v>4849464.5</v>
      </c>
      <c r="G282" s="1">
        <f t="shared" si="22"/>
        <v>1403181.6</v>
      </c>
    </row>
    <row r="285" spans="1:2" ht="13.5" thickBot="1">
      <c r="A285" s="11" t="s">
        <v>47</v>
      </c>
      <c r="B285" s="11"/>
    </row>
    <row r="286" spans="1:7" ht="13.5" thickTop="1">
      <c r="A286" s="5"/>
      <c r="B286" s="6" t="s">
        <v>3</v>
      </c>
      <c r="C286" s="6" t="s">
        <v>3</v>
      </c>
      <c r="D286" s="6" t="s">
        <v>8</v>
      </c>
      <c r="E286" s="6" t="s">
        <v>8</v>
      </c>
      <c r="F286" s="6" t="s">
        <v>6</v>
      </c>
      <c r="G286" s="12" t="s">
        <v>11</v>
      </c>
    </row>
    <row r="287" spans="1:7" ht="13.5" thickBot="1">
      <c r="A287" s="7" t="s">
        <v>1</v>
      </c>
      <c r="B287" s="8" t="s">
        <v>4</v>
      </c>
      <c r="C287" s="8" t="s">
        <v>5</v>
      </c>
      <c r="D287" s="8" t="s">
        <v>9</v>
      </c>
      <c r="E287" s="8" t="s">
        <v>10</v>
      </c>
      <c r="F287" s="8" t="s">
        <v>7</v>
      </c>
      <c r="G287" s="13" t="s">
        <v>12</v>
      </c>
    </row>
    <row r="288" spans="1:7" ht="13.5" thickTop="1">
      <c r="A288" s="3" t="s">
        <v>13</v>
      </c>
      <c r="B288" s="3">
        <v>167</v>
      </c>
      <c r="C288" s="3">
        <v>54</v>
      </c>
      <c r="D288" s="1">
        <v>2517108.35</v>
      </c>
      <c r="E288" s="1">
        <v>1598383.35</v>
      </c>
      <c r="F288" s="1">
        <f>SUM(D288-E288)</f>
        <v>918725</v>
      </c>
      <c r="G288" s="1">
        <v>238869.79</v>
      </c>
    </row>
    <row r="289" spans="1:7" ht="12.75">
      <c r="A289" s="3" t="s">
        <v>14</v>
      </c>
      <c r="B289" s="3">
        <v>77</v>
      </c>
      <c r="C289" s="3">
        <v>26</v>
      </c>
      <c r="D289" s="1">
        <v>1073401.5</v>
      </c>
      <c r="E289" s="1">
        <v>644343.65</v>
      </c>
      <c r="F289" s="1">
        <f>SUM(D289-E289)</f>
        <v>429057.85</v>
      </c>
      <c r="G289" s="1">
        <v>111555.65</v>
      </c>
    </row>
    <row r="290" spans="1:7" ht="12.75">
      <c r="A290" s="3" t="s">
        <v>18</v>
      </c>
      <c r="B290" s="3">
        <v>68</v>
      </c>
      <c r="C290" s="3">
        <v>1</v>
      </c>
      <c r="D290" s="1">
        <v>2292903</v>
      </c>
      <c r="E290" s="1">
        <v>1593686.25</v>
      </c>
      <c r="F290" s="1">
        <f>SUM(D290-E290)</f>
        <v>699216.75</v>
      </c>
      <c r="G290" s="1">
        <v>157324.02</v>
      </c>
    </row>
    <row r="291" spans="1:7" ht="15">
      <c r="A291" s="4" t="s">
        <v>15</v>
      </c>
      <c r="B291" s="4">
        <v>309</v>
      </c>
      <c r="C291" s="4">
        <v>9</v>
      </c>
      <c r="D291" s="2">
        <v>9306021</v>
      </c>
      <c r="E291" s="2">
        <v>6084108.4</v>
      </c>
      <c r="F291" s="2">
        <f>SUM(D291-E291)</f>
        <v>3221912.5999999996</v>
      </c>
      <c r="G291" s="2">
        <v>1047122.53</v>
      </c>
    </row>
    <row r="292" spans="1:7" ht="12.75">
      <c r="A292" s="3" t="s">
        <v>16</v>
      </c>
      <c r="B292" s="3">
        <f aca="true" t="shared" si="23" ref="B292:G292">SUM(B288:B291)</f>
        <v>621</v>
      </c>
      <c r="C292" s="3">
        <f t="shared" si="23"/>
        <v>90</v>
      </c>
      <c r="D292" s="1">
        <f t="shared" si="23"/>
        <v>15189433.85</v>
      </c>
      <c r="E292" s="1">
        <f t="shared" si="23"/>
        <v>9920521.65</v>
      </c>
      <c r="F292" s="1">
        <f t="shared" si="23"/>
        <v>5268912.199999999</v>
      </c>
      <c r="G292" s="1">
        <f t="shared" si="23"/>
        <v>1554871.99</v>
      </c>
    </row>
    <row r="302" spans="1:7" ht="15">
      <c r="A302" s="9"/>
      <c r="B302" s="22" t="s">
        <v>0</v>
      </c>
      <c r="C302" s="24"/>
      <c r="D302" s="24"/>
      <c r="E302" s="24"/>
      <c r="F302" s="24"/>
      <c r="G302" s="24"/>
    </row>
    <row r="303" spans="1:7" ht="15">
      <c r="A303" s="22" t="s">
        <v>55</v>
      </c>
      <c r="B303" s="23"/>
      <c r="C303" s="23"/>
      <c r="D303" s="23"/>
      <c r="E303" s="23"/>
      <c r="F303" s="23"/>
      <c r="G303" s="23"/>
    </row>
    <row r="304" spans="1:7" ht="15">
      <c r="A304" s="10"/>
      <c r="B304" s="10"/>
      <c r="C304" s="22" t="s">
        <v>58</v>
      </c>
      <c r="D304" s="25"/>
      <c r="E304" s="25"/>
      <c r="F304" s="25"/>
      <c r="G304" s="25"/>
    </row>
    <row r="307" spans="1:2" ht="13.5" thickBot="1">
      <c r="A307" s="11" t="s">
        <v>48</v>
      </c>
      <c r="B307" s="11"/>
    </row>
    <row r="308" spans="1:7" ht="13.5" thickTop="1">
      <c r="A308" s="5" t="s">
        <v>2</v>
      </c>
      <c r="B308" s="6" t="s">
        <v>3</v>
      </c>
      <c r="C308" s="6" t="s">
        <v>3</v>
      </c>
      <c r="D308" s="6" t="s">
        <v>8</v>
      </c>
      <c r="E308" s="6" t="s">
        <v>8</v>
      </c>
      <c r="F308" s="6" t="s">
        <v>6</v>
      </c>
      <c r="G308" s="12" t="s">
        <v>11</v>
      </c>
    </row>
    <row r="309" spans="1:7" ht="13.5" thickBot="1">
      <c r="A309" s="7" t="s">
        <v>1</v>
      </c>
      <c r="B309" s="8" t="s">
        <v>4</v>
      </c>
      <c r="C309" s="8" t="s">
        <v>5</v>
      </c>
      <c r="D309" s="8" t="s">
        <v>9</v>
      </c>
      <c r="E309" s="8" t="s">
        <v>10</v>
      </c>
      <c r="F309" s="8" t="s">
        <v>7</v>
      </c>
      <c r="G309" s="13" t="s">
        <v>12</v>
      </c>
    </row>
    <row r="310" spans="1:7" ht="13.5" thickTop="1">
      <c r="A310" s="3" t="s">
        <v>13</v>
      </c>
      <c r="B310" s="3">
        <v>212</v>
      </c>
      <c r="C310" s="3">
        <v>67</v>
      </c>
      <c r="D310" s="1">
        <v>4009203.7</v>
      </c>
      <c r="E310" s="1">
        <v>2529272.45</v>
      </c>
      <c r="F310" s="1">
        <f>SUM(D310-E310)</f>
        <v>1479931.25</v>
      </c>
      <c r="G310" s="1">
        <v>384783.73</v>
      </c>
    </row>
    <row r="311" spans="1:7" ht="12.75">
      <c r="A311" s="3" t="s">
        <v>14</v>
      </c>
      <c r="B311" s="3">
        <v>59</v>
      </c>
      <c r="C311" s="3">
        <v>20</v>
      </c>
      <c r="D311" s="1">
        <v>767401.25</v>
      </c>
      <c r="E311" s="1">
        <v>531395.5</v>
      </c>
      <c r="F311" s="1">
        <f>SUM(D311-E311)</f>
        <v>236005.75</v>
      </c>
      <c r="G311" s="1">
        <v>61361.78</v>
      </c>
    </row>
    <row r="312" spans="1:7" ht="12.75">
      <c r="A312" s="3" t="s">
        <v>17</v>
      </c>
      <c r="B312" s="3">
        <v>12</v>
      </c>
      <c r="C312" s="3">
        <v>1</v>
      </c>
      <c r="D312" s="1">
        <v>642278.25</v>
      </c>
      <c r="E312" s="1">
        <v>443887.55</v>
      </c>
      <c r="F312" s="1">
        <f>SUM(D312-E312)</f>
        <v>198390.7</v>
      </c>
      <c r="G312" s="1">
        <v>51581.72</v>
      </c>
    </row>
    <row r="313" spans="1:7" ht="12.75">
      <c r="A313" s="3" t="s">
        <v>18</v>
      </c>
      <c r="B313" s="3">
        <v>46</v>
      </c>
      <c r="C313" s="3">
        <v>1</v>
      </c>
      <c r="D313" s="1">
        <v>641715</v>
      </c>
      <c r="E313" s="1">
        <v>414493.85</v>
      </c>
      <c r="F313" s="1">
        <f>SUM(D313-E313)</f>
        <v>227221.15000000002</v>
      </c>
      <c r="G313" s="1">
        <v>51124.94</v>
      </c>
    </row>
    <row r="314" spans="1:7" ht="15">
      <c r="A314" s="4" t="s">
        <v>15</v>
      </c>
      <c r="B314" s="4">
        <v>655</v>
      </c>
      <c r="C314" s="4">
        <v>16</v>
      </c>
      <c r="D314" s="2">
        <v>28185424.5</v>
      </c>
      <c r="E314" s="2">
        <v>18431065</v>
      </c>
      <c r="F314" s="2">
        <f>SUM(D314-E314)</f>
        <v>9754359.5</v>
      </c>
      <c r="G314" s="2">
        <v>3170168.96</v>
      </c>
    </row>
    <row r="315" spans="1:7" ht="12.75">
      <c r="A315" s="3" t="s">
        <v>16</v>
      </c>
      <c r="B315" s="3">
        <f aca="true" t="shared" si="24" ref="B315:G315">SUM(B310:B314)</f>
        <v>984</v>
      </c>
      <c r="C315" s="3">
        <f t="shared" si="24"/>
        <v>105</v>
      </c>
      <c r="D315" s="1">
        <f t="shared" si="24"/>
        <v>34246022.7</v>
      </c>
      <c r="E315" s="1">
        <f t="shared" si="24"/>
        <v>22350114.35</v>
      </c>
      <c r="F315" s="1">
        <f t="shared" si="24"/>
        <v>11895908.35</v>
      </c>
      <c r="G315" s="1">
        <f t="shared" si="24"/>
        <v>3719021.13</v>
      </c>
    </row>
    <row r="318" spans="1:2" ht="13.5" thickBot="1">
      <c r="A318" s="11" t="s">
        <v>49</v>
      </c>
      <c r="B318" s="11"/>
    </row>
    <row r="319" spans="1:7" ht="13.5" thickTop="1">
      <c r="A319" s="5" t="s">
        <v>2</v>
      </c>
      <c r="B319" s="6" t="s">
        <v>3</v>
      </c>
      <c r="C319" s="6" t="s">
        <v>3</v>
      </c>
      <c r="D319" s="6" t="s">
        <v>8</v>
      </c>
      <c r="E319" s="6" t="s">
        <v>8</v>
      </c>
      <c r="F319" s="6" t="s">
        <v>6</v>
      </c>
      <c r="G319" s="12" t="s">
        <v>11</v>
      </c>
    </row>
    <row r="320" spans="1:7" ht="13.5" thickBot="1">
      <c r="A320" s="7" t="s">
        <v>1</v>
      </c>
      <c r="B320" s="8" t="s">
        <v>4</v>
      </c>
      <c r="C320" s="8" t="s">
        <v>5</v>
      </c>
      <c r="D320" s="8" t="s">
        <v>9</v>
      </c>
      <c r="E320" s="8" t="s">
        <v>10</v>
      </c>
      <c r="F320" s="8" t="s">
        <v>7</v>
      </c>
      <c r="G320" s="13" t="s">
        <v>12</v>
      </c>
    </row>
    <row r="321" spans="1:7" ht="13.5" thickTop="1">
      <c r="A321" s="3" t="s">
        <v>13</v>
      </c>
      <c r="B321" s="3">
        <v>145</v>
      </c>
      <c r="C321" s="3">
        <v>47</v>
      </c>
      <c r="D321" s="1">
        <v>2803307.25</v>
      </c>
      <c r="E321" s="1">
        <v>1770177.25</v>
      </c>
      <c r="F321" s="1">
        <f>SUM(D321-E321)</f>
        <v>1033130</v>
      </c>
      <c r="G321" s="1">
        <v>268615.28</v>
      </c>
    </row>
    <row r="322" spans="1:7" ht="12.75">
      <c r="A322" s="3" t="s">
        <v>14</v>
      </c>
      <c r="B322" s="3">
        <v>59</v>
      </c>
      <c r="C322" s="3">
        <v>20</v>
      </c>
      <c r="D322" s="1">
        <v>684235.25</v>
      </c>
      <c r="E322" s="1">
        <v>420168.45</v>
      </c>
      <c r="F322" s="1">
        <f>SUM(D322-E322)</f>
        <v>264066.8</v>
      </c>
      <c r="G322" s="1">
        <v>68657.82</v>
      </c>
    </row>
    <row r="323" spans="1:7" ht="12.75">
      <c r="A323" s="3" t="s">
        <v>17</v>
      </c>
      <c r="B323" s="3">
        <v>6</v>
      </c>
      <c r="C323" s="3">
        <v>1</v>
      </c>
      <c r="D323" s="1">
        <v>41393.5</v>
      </c>
      <c r="E323" s="1">
        <v>22061.1</v>
      </c>
      <c r="F323" s="1">
        <f>SUM(D323-E323)</f>
        <v>19332.4</v>
      </c>
      <c r="G323" s="1">
        <v>5026.46</v>
      </c>
    </row>
    <row r="324" spans="1:7" ht="15">
      <c r="A324" s="4" t="s">
        <v>15</v>
      </c>
      <c r="B324" s="4">
        <v>233</v>
      </c>
      <c r="C324" s="4">
        <v>5</v>
      </c>
      <c r="D324" s="2">
        <v>8175800.6</v>
      </c>
      <c r="E324" s="2">
        <v>5226475.3</v>
      </c>
      <c r="F324" s="2">
        <f>SUM(D324-E324)</f>
        <v>2949325.3</v>
      </c>
      <c r="G324" s="2">
        <v>958531.36</v>
      </c>
    </row>
    <row r="325" spans="1:7" ht="12.75">
      <c r="A325" s="3" t="s">
        <v>16</v>
      </c>
      <c r="B325" s="3">
        <f aca="true" t="shared" si="25" ref="B325:G325">SUM(B321:B324)</f>
        <v>443</v>
      </c>
      <c r="C325" s="3">
        <f t="shared" si="25"/>
        <v>73</v>
      </c>
      <c r="D325" s="1">
        <f t="shared" si="25"/>
        <v>11704736.6</v>
      </c>
      <c r="E325" s="1">
        <f t="shared" si="25"/>
        <v>7438882.1</v>
      </c>
      <c r="F325" s="1">
        <f t="shared" si="25"/>
        <v>4265854.5</v>
      </c>
      <c r="G325" s="1">
        <f t="shared" si="25"/>
        <v>1300830.92</v>
      </c>
    </row>
    <row r="328" spans="1:2" ht="13.5" thickBot="1">
      <c r="A328" s="11" t="s">
        <v>50</v>
      </c>
      <c r="B328" s="11"/>
    </row>
    <row r="329" spans="1:7" ht="13.5" thickTop="1">
      <c r="A329" s="5" t="s">
        <v>2</v>
      </c>
      <c r="B329" s="6" t="s">
        <v>3</v>
      </c>
      <c r="C329" s="6" t="s">
        <v>3</v>
      </c>
      <c r="D329" s="6" t="s">
        <v>8</v>
      </c>
      <c r="E329" s="6" t="s">
        <v>8</v>
      </c>
      <c r="F329" s="6" t="s">
        <v>6</v>
      </c>
      <c r="G329" s="12" t="s">
        <v>11</v>
      </c>
    </row>
    <row r="330" spans="1:7" ht="13.5" thickBot="1">
      <c r="A330" s="7" t="s">
        <v>1</v>
      </c>
      <c r="B330" s="8" t="s">
        <v>4</v>
      </c>
      <c r="C330" s="8" t="s">
        <v>5</v>
      </c>
      <c r="D330" s="8" t="s">
        <v>9</v>
      </c>
      <c r="E330" s="8" t="s">
        <v>10</v>
      </c>
      <c r="F330" s="8" t="s">
        <v>7</v>
      </c>
      <c r="G330" s="13" t="s">
        <v>12</v>
      </c>
    </row>
    <row r="331" spans="1:7" ht="13.5" thickTop="1">
      <c r="A331" s="3" t="s">
        <v>13</v>
      </c>
      <c r="B331" s="3">
        <v>21</v>
      </c>
      <c r="C331" s="3">
        <v>7</v>
      </c>
      <c r="D331" s="1">
        <v>624498.25</v>
      </c>
      <c r="E331" s="1">
        <v>388457.9</v>
      </c>
      <c r="F331" s="1">
        <f>SUM(D331-E331)</f>
        <v>236040.34999999998</v>
      </c>
      <c r="G331" s="1">
        <v>61370.77</v>
      </c>
    </row>
    <row r="332" spans="1:7" ht="15">
      <c r="A332" s="4" t="s">
        <v>14</v>
      </c>
      <c r="B332" s="4">
        <v>24</v>
      </c>
      <c r="C332" s="4">
        <v>8</v>
      </c>
      <c r="D332" s="2">
        <v>384469.25</v>
      </c>
      <c r="E332" s="2">
        <v>236380.15</v>
      </c>
      <c r="F332" s="2">
        <f>SUM(D332-E332)</f>
        <v>148089.1</v>
      </c>
      <c r="G332" s="2">
        <v>38503.46</v>
      </c>
    </row>
    <row r="333" spans="1:7" ht="12.75">
      <c r="A333" s="3" t="s">
        <v>16</v>
      </c>
      <c r="B333" s="3">
        <f aca="true" t="shared" si="26" ref="B333:G333">SUM(B331:B332)</f>
        <v>45</v>
      </c>
      <c r="C333" s="3">
        <f t="shared" si="26"/>
        <v>15</v>
      </c>
      <c r="D333" s="1">
        <f t="shared" si="26"/>
        <v>1008967.5</v>
      </c>
      <c r="E333" s="1">
        <f t="shared" si="26"/>
        <v>624838.05</v>
      </c>
      <c r="F333" s="1">
        <f t="shared" si="26"/>
        <v>384129.44999999995</v>
      </c>
      <c r="G333" s="1">
        <f t="shared" si="26"/>
        <v>99874.23</v>
      </c>
    </row>
    <row r="336" spans="1:2" ht="13.5" thickBot="1">
      <c r="A336" s="11" t="s">
        <v>51</v>
      </c>
      <c r="B336" s="11"/>
    </row>
    <row r="337" spans="1:7" ht="13.5" thickTop="1">
      <c r="A337" s="5" t="s">
        <v>2</v>
      </c>
      <c r="B337" s="6" t="s">
        <v>3</v>
      </c>
      <c r="C337" s="6" t="s">
        <v>3</v>
      </c>
      <c r="D337" s="6" t="s">
        <v>8</v>
      </c>
      <c r="E337" s="6" t="s">
        <v>8</v>
      </c>
      <c r="F337" s="6" t="s">
        <v>6</v>
      </c>
      <c r="G337" s="12" t="s">
        <v>11</v>
      </c>
    </row>
    <row r="338" spans="1:7" ht="13.5" thickBot="1">
      <c r="A338" s="7" t="s">
        <v>1</v>
      </c>
      <c r="B338" s="8" t="s">
        <v>4</v>
      </c>
      <c r="C338" s="8" t="s">
        <v>5</v>
      </c>
      <c r="D338" s="8" t="s">
        <v>9</v>
      </c>
      <c r="E338" s="8" t="s">
        <v>10</v>
      </c>
      <c r="F338" s="8" t="s">
        <v>7</v>
      </c>
      <c r="G338" s="13" t="s">
        <v>12</v>
      </c>
    </row>
    <row r="339" spans="1:7" ht="13.5" thickTop="1">
      <c r="A339" s="3" t="s">
        <v>13</v>
      </c>
      <c r="B339" s="3">
        <v>261</v>
      </c>
      <c r="C339" s="3">
        <v>83</v>
      </c>
      <c r="D339" s="1">
        <v>4180810.75</v>
      </c>
      <c r="E339" s="1">
        <v>2584341.65</v>
      </c>
      <c r="F339" s="1">
        <f>SUM(D339-E339)</f>
        <v>1596469.1</v>
      </c>
      <c r="G339" s="1">
        <v>415084.32</v>
      </c>
    </row>
    <row r="340" spans="1:7" ht="12.75">
      <c r="A340" s="3" t="s">
        <v>14</v>
      </c>
      <c r="B340" s="3">
        <v>208</v>
      </c>
      <c r="C340" s="3">
        <v>70</v>
      </c>
      <c r="D340" s="1">
        <v>3120200</v>
      </c>
      <c r="E340" s="1">
        <v>1873332.25</v>
      </c>
      <c r="F340" s="1">
        <f>SUM(D340-E340)</f>
        <v>1246867.75</v>
      </c>
      <c r="G340" s="1">
        <v>324187.38</v>
      </c>
    </row>
    <row r="341" spans="1:7" ht="12.75">
      <c r="A341" s="3" t="s">
        <v>17</v>
      </c>
      <c r="B341" s="3">
        <v>15</v>
      </c>
      <c r="C341" s="3">
        <v>2</v>
      </c>
      <c r="D341" s="1">
        <v>59355.75</v>
      </c>
      <c r="E341" s="1">
        <v>36341.7</v>
      </c>
      <c r="F341" s="1">
        <f>SUM(D341-E341)</f>
        <v>23014.050000000003</v>
      </c>
      <c r="G341" s="1">
        <v>5983.69</v>
      </c>
    </row>
    <row r="342" spans="1:7" ht="12.75">
      <c r="A342" s="3" t="s">
        <v>18</v>
      </c>
      <c r="B342" s="3">
        <v>106</v>
      </c>
      <c r="C342" s="3">
        <v>1</v>
      </c>
      <c r="D342" s="1">
        <v>3527427.6</v>
      </c>
      <c r="E342" s="1">
        <v>2251403</v>
      </c>
      <c r="F342" s="1">
        <f>SUM(D342-E342)</f>
        <v>1276024.6</v>
      </c>
      <c r="G342" s="1">
        <v>287105.89</v>
      </c>
    </row>
    <row r="343" spans="1:7" ht="15">
      <c r="A343" s="4" t="s">
        <v>15</v>
      </c>
      <c r="B343" s="4">
        <v>431</v>
      </c>
      <c r="C343" s="4">
        <v>10</v>
      </c>
      <c r="D343" s="2">
        <v>25859137.15</v>
      </c>
      <c r="E343" s="2">
        <v>16987945.45</v>
      </c>
      <c r="F343" s="2">
        <f>SUM(D343-E343)</f>
        <v>8871191.7</v>
      </c>
      <c r="G343" s="2">
        <v>2883138.8</v>
      </c>
    </row>
    <row r="344" spans="1:7" ht="12.75">
      <c r="A344" s="3" t="s">
        <v>16</v>
      </c>
      <c r="B344" s="15">
        <f aca="true" t="shared" si="27" ref="B344:G344">SUM(B339:B343)</f>
        <v>1021</v>
      </c>
      <c r="C344" s="3">
        <f t="shared" si="27"/>
        <v>166</v>
      </c>
      <c r="D344" s="1">
        <f t="shared" si="27"/>
        <v>36746931.25</v>
      </c>
      <c r="E344" s="1">
        <f t="shared" si="27"/>
        <v>23733364.05</v>
      </c>
      <c r="F344" s="1">
        <f t="shared" si="27"/>
        <v>13013567.2</v>
      </c>
      <c r="G344" s="1">
        <f t="shared" si="27"/>
        <v>3915500.0799999996</v>
      </c>
    </row>
    <row r="353" spans="1:7" ht="15">
      <c r="A353" s="9"/>
      <c r="B353" s="22" t="s">
        <v>0</v>
      </c>
      <c r="C353" s="24"/>
      <c r="D353" s="24"/>
      <c r="E353" s="24"/>
      <c r="F353" s="24"/>
      <c r="G353" s="24"/>
    </row>
    <row r="354" spans="1:7" ht="15">
      <c r="A354" s="22" t="s">
        <v>55</v>
      </c>
      <c r="B354" s="23"/>
      <c r="C354" s="23"/>
      <c r="D354" s="23"/>
      <c r="E354" s="23"/>
      <c r="F354" s="23"/>
      <c r="G354" s="23"/>
    </row>
    <row r="355" spans="1:7" ht="15">
      <c r="A355" s="10"/>
      <c r="B355" s="10"/>
      <c r="C355" s="22" t="s">
        <v>58</v>
      </c>
      <c r="D355" s="25"/>
      <c r="E355" s="25"/>
      <c r="F355" s="25"/>
      <c r="G355" s="25"/>
    </row>
    <row r="358" spans="1:2" ht="13.5" thickBot="1">
      <c r="A358" s="11" t="s">
        <v>52</v>
      </c>
      <c r="B358" s="11"/>
    </row>
    <row r="359" spans="1:7" ht="13.5" thickTop="1">
      <c r="A359" s="5" t="s">
        <v>2</v>
      </c>
      <c r="B359" s="6" t="s">
        <v>3</v>
      </c>
      <c r="C359" s="6" t="s">
        <v>3</v>
      </c>
      <c r="D359" s="6" t="s">
        <v>8</v>
      </c>
      <c r="E359" s="6" t="s">
        <v>8</v>
      </c>
      <c r="F359" s="6" t="s">
        <v>6</v>
      </c>
      <c r="G359" s="12" t="s">
        <v>11</v>
      </c>
    </row>
    <row r="360" spans="1:7" ht="13.5" thickBot="1">
      <c r="A360" s="7" t="s">
        <v>1</v>
      </c>
      <c r="B360" s="8" t="s">
        <v>4</v>
      </c>
      <c r="C360" s="8" t="s">
        <v>5</v>
      </c>
      <c r="D360" s="8" t="s">
        <v>9</v>
      </c>
      <c r="E360" s="8" t="s">
        <v>10</v>
      </c>
      <c r="F360" s="8" t="s">
        <v>7</v>
      </c>
      <c r="G360" s="13" t="s">
        <v>12</v>
      </c>
    </row>
    <row r="361" spans="1:7" ht="13.5" thickTop="1">
      <c r="A361" s="3" t="s">
        <v>13</v>
      </c>
      <c r="B361" s="3">
        <v>24</v>
      </c>
      <c r="C361" s="3">
        <v>8</v>
      </c>
      <c r="D361" s="1">
        <v>746844.75</v>
      </c>
      <c r="E361" s="1">
        <v>462523.3</v>
      </c>
      <c r="F361" s="1">
        <f>SUM(D361-E361)</f>
        <v>284321.45</v>
      </c>
      <c r="G361" s="1">
        <v>73923.86</v>
      </c>
    </row>
    <row r="362" spans="1:7" ht="12.75">
      <c r="A362" s="3" t="s">
        <v>14</v>
      </c>
      <c r="B362" s="3">
        <v>28</v>
      </c>
      <c r="C362" s="3">
        <v>9</v>
      </c>
      <c r="D362" s="1">
        <v>334819.25</v>
      </c>
      <c r="E362" s="1">
        <v>215023.25</v>
      </c>
      <c r="F362" s="1">
        <f>SUM(D362-E362)</f>
        <v>119796</v>
      </c>
      <c r="G362" s="1">
        <v>31147.07</v>
      </c>
    </row>
    <row r="363" spans="1:7" ht="15">
      <c r="A363" s="4" t="s">
        <v>15</v>
      </c>
      <c r="B363" s="4">
        <v>399</v>
      </c>
      <c r="C363" s="4">
        <v>10</v>
      </c>
      <c r="D363" s="2">
        <v>9950449.7</v>
      </c>
      <c r="E363" s="2">
        <v>6263782.25</v>
      </c>
      <c r="F363" s="2">
        <f>SUM(D363-E363)</f>
        <v>3686667.4499999993</v>
      </c>
      <c r="G363" s="2">
        <v>1198168.21</v>
      </c>
    </row>
    <row r="364" spans="1:7" ht="12.75">
      <c r="A364" s="3" t="s">
        <v>16</v>
      </c>
      <c r="B364" s="3">
        <f aca="true" t="shared" si="28" ref="B364:G364">SUM(B361:B363)</f>
        <v>451</v>
      </c>
      <c r="C364" s="3">
        <f t="shared" si="28"/>
        <v>27</v>
      </c>
      <c r="D364" s="1">
        <f t="shared" si="28"/>
        <v>11032113.7</v>
      </c>
      <c r="E364" s="1">
        <f t="shared" si="28"/>
        <v>6941328.8</v>
      </c>
      <c r="F364" s="1">
        <f t="shared" si="28"/>
        <v>4090784.8999999994</v>
      </c>
      <c r="G364" s="1">
        <f t="shared" si="28"/>
        <v>1303239.14</v>
      </c>
    </row>
    <row r="367" spans="1:2" ht="13.5" thickBot="1">
      <c r="A367" s="11" t="s">
        <v>53</v>
      </c>
      <c r="B367" s="11"/>
    </row>
    <row r="368" spans="1:7" ht="13.5" thickTop="1">
      <c r="A368" s="5" t="s">
        <v>2</v>
      </c>
      <c r="B368" s="6" t="s">
        <v>3</v>
      </c>
      <c r="C368" s="6" t="s">
        <v>3</v>
      </c>
      <c r="D368" s="6" t="s">
        <v>8</v>
      </c>
      <c r="E368" s="6" t="s">
        <v>8</v>
      </c>
      <c r="F368" s="6" t="s">
        <v>6</v>
      </c>
      <c r="G368" s="12" t="s">
        <v>11</v>
      </c>
    </row>
    <row r="369" spans="1:7" ht="13.5" thickBot="1">
      <c r="A369" s="7" t="s">
        <v>1</v>
      </c>
      <c r="B369" s="8" t="s">
        <v>4</v>
      </c>
      <c r="C369" s="8" t="s">
        <v>5</v>
      </c>
      <c r="D369" s="8" t="s">
        <v>9</v>
      </c>
      <c r="E369" s="8" t="s">
        <v>10</v>
      </c>
      <c r="F369" s="8" t="s">
        <v>7</v>
      </c>
      <c r="G369" s="13" t="s">
        <v>12</v>
      </c>
    </row>
    <row r="370" spans="1:7" ht="13.5" thickTop="1">
      <c r="A370" s="3" t="s">
        <v>13</v>
      </c>
      <c r="B370" s="3">
        <v>75</v>
      </c>
      <c r="C370" s="3">
        <v>23</v>
      </c>
      <c r="D370" s="1">
        <v>1318786.75</v>
      </c>
      <c r="E370" s="1">
        <v>772992.4</v>
      </c>
      <c r="F370" s="1">
        <f>SUM(D370-E370)</f>
        <v>545794.35</v>
      </c>
      <c r="G370" s="1">
        <v>141907.13</v>
      </c>
    </row>
    <row r="371" spans="1:7" ht="12.75">
      <c r="A371" s="3" t="s">
        <v>14</v>
      </c>
      <c r="B371" s="3">
        <v>35</v>
      </c>
      <c r="C371" s="3">
        <v>11</v>
      </c>
      <c r="D371" s="1">
        <v>433866.75</v>
      </c>
      <c r="E371" s="1">
        <v>271310.25</v>
      </c>
      <c r="F371" s="1">
        <f>SUM(D371-E371)</f>
        <v>162556.5</v>
      </c>
      <c r="G371" s="1">
        <v>42264.98</v>
      </c>
    </row>
    <row r="372" spans="1:7" ht="12.75">
      <c r="A372" s="3" t="s">
        <v>18</v>
      </c>
      <c r="B372" s="3">
        <v>75</v>
      </c>
      <c r="C372" s="3">
        <v>1</v>
      </c>
      <c r="D372" s="1">
        <v>1870868.95</v>
      </c>
      <c r="E372" s="1">
        <v>1199325.05</v>
      </c>
      <c r="F372" s="1">
        <f>SUM(D372-E372)</f>
        <v>671543.8999999999</v>
      </c>
      <c r="G372" s="1">
        <v>151097.65</v>
      </c>
    </row>
    <row r="373" spans="1:7" ht="15">
      <c r="A373" s="4" t="s">
        <v>15</v>
      </c>
      <c r="B373" s="4">
        <v>460</v>
      </c>
      <c r="C373" s="4">
        <v>12</v>
      </c>
      <c r="D373" s="2">
        <v>21494063.25</v>
      </c>
      <c r="E373" s="2">
        <v>13688353.3</v>
      </c>
      <c r="F373" s="2">
        <f>SUM(D373-E373)</f>
        <v>7805709.949999999</v>
      </c>
      <c r="G373" s="2">
        <v>2536857.24</v>
      </c>
    </row>
    <row r="374" spans="1:7" ht="12.75">
      <c r="A374" s="3" t="s">
        <v>16</v>
      </c>
      <c r="B374" s="3">
        <f aca="true" t="shared" si="29" ref="B374:G374">SUM(B370:B373)</f>
        <v>645</v>
      </c>
      <c r="C374" s="3">
        <f t="shared" si="29"/>
        <v>47</v>
      </c>
      <c r="D374" s="1">
        <f t="shared" si="29"/>
        <v>25117585.7</v>
      </c>
      <c r="E374" s="1">
        <f t="shared" si="29"/>
        <v>15931981</v>
      </c>
      <c r="F374" s="1">
        <f t="shared" si="29"/>
        <v>9185604.7</v>
      </c>
      <c r="G374" s="1">
        <f t="shared" si="29"/>
        <v>2872127</v>
      </c>
    </row>
    <row r="377" spans="1:2" ht="13.5" thickBot="1">
      <c r="A377" s="11" t="s">
        <v>54</v>
      </c>
      <c r="B377" s="11"/>
    </row>
    <row r="378" spans="1:7" ht="13.5" thickTop="1">
      <c r="A378" s="5" t="s">
        <v>2</v>
      </c>
      <c r="B378" s="6" t="s">
        <v>3</v>
      </c>
      <c r="C378" s="6" t="s">
        <v>3</v>
      </c>
      <c r="D378" s="6" t="s">
        <v>8</v>
      </c>
      <c r="E378" s="6" t="s">
        <v>8</v>
      </c>
      <c r="F378" s="6" t="s">
        <v>6</v>
      </c>
      <c r="G378" s="12" t="s">
        <v>11</v>
      </c>
    </row>
    <row r="379" spans="1:7" ht="13.5" thickBot="1">
      <c r="A379" s="7" t="s">
        <v>1</v>
      </c>
      <c r="B379" s="8" t="s">
        <v>4</v>
      </c>
      <c r="C379" s="8" t="s">
        <v>5</v>
      </c>
      <c r="D379" s="8" t="s">
        <v>9</v>
      </c>
      <c r="E379" s="8" t="s">
        <v>10</v>
      </c>
      <c r="F379" s="8" t="s">
        <v>7</v>
      </c>
      <c r="G379" s="13" t="s">
        <v>12</v>
      </c>
    </row>
    <row r="380" spans="1:7" ht="13.5" thickTop="1">
      <c r="A380" s="3" t="s">
        <v>13</v>
      </c>
      <c r="B380" s="3">
        <v>25</v>
      </c>
      <c r="C380" s="3">
        <v>7</v>
      </c>
      <c r="D380" s="1">
        <v>430423.75</v>
      </c>
      <c r="E380" s="1">
        <v>247238.1</v>
      </c>
      <c r="F380" s="1">
        <f>SUM(D380-E380)</f>
        <v>183185.65</v>
      </c>
      <c r="G380" s="1">
        <v>47628.42</v>
      </c>
    </row>
    <row r="381" spans="1:7" ht="12.75">
      <c r="A381" s="3" t="s">
        <v>14</v>
      </c>
      <c r="B381" s="3">
        <v>23</v>
      </c>
      <c r="C381" s="3">
        <v>7</v>
      </c>
      <c r="D381" s="1">
        <v>247052.75</v>
      </c>
      <c r="E381" s="1">
        <v>143102.35</v>
      </c>
      <c r="F381" s="1">
        <f>SUM(D381-E381)</f>
        <v>103950.4</v>
      </c>
      <c r="G381" s="1">
        <v>27027.33</v>
      </c>
    </row>
    <row r="382" spans="1:7" ht="15">
      <c r="A382" s="4" t="s">
        <v>15</v>
      </c>
      <c r="B382" s="4">
        <v>77</v>
      </c>
      <c r="C382" s="4">
        <v>2</v>
      </c>
      <c r="D382" s="2">
        <v>2266878.5</v>
      </c>
      <c r="E382" s="2">
        <v>1429950.3</v>
      </c>
      <c r="F382" s="2">
        <f>SUM(D382-E382)</f>
        <v>836928.2</v>
      </c>
      <c r="G382" s="2">
        <v>272001.87</v>
      </c>
    </row>
    <row r="383" spans="1:7" ht="12.75">
      <c r="A383" s="3" t="s">
        <v>16</v>
      </c>
      <c r="B383" s="3">
        <f aca="true" t="shared" si="30" ref="B383:G383">SUM(B380:B382)</f>
        <v>125</v>
      </c>
      <c r="C383" s="3">
        <f t="shared" si="30"/>
        <v>16</v>
      </c>
      <c r="D383" s="1">
        <f t="shared" si="30"/>
        <v>2944355</v>
      </c>
      <c r="E383" s="1">
        <f t="shared" si="30"/>
        <v>1820290.75</v>
      </c>
      <c r="F383" s="1">
        <f t="shared" si="30"/>
        <v>1124064.25</v>
      </c>
      <c r="G383" s="1">
        <f t="shared" si="30"/>
        <v>346657.62</v>
      </c>
    </row>
    <row r="402" spans="1:7" ht="15">
      <c r="A402" s="9"/>
      <c r="B402" s="22" t="s">
        <v>0</v>
      </c>
      <c r="C402" s="24"/>
      <c r="D402" s="24"/>
      <c r="E402" s="24"/>
      <c r="F402" s="24"/>
      <c r="G402" s="24"/>
    </row>
    <row r="403" spans="1:7" ht="15">
      <c r="A403" s="22" t="s">
        <v>55</v>
      </c>
      <c r="B403" s="23"/>
      <c r="C403" s="23"/>
      <c r="D403" s="23"/>
      <c r="E403" s="23"/>
      <c r="F403" s="23"/>
      <c r="G403" s="23"/>
    </row>
    <row r="404" spans="1:7" ht="15">
      <c r="A404" s="10"/>
      <c r="B404" s="10"/>
      <c r="C404" s="22" t="s">
        <v>58</v>
      </c>
      <c r="D404" s="25"/>
      <c r="E404" s="25"/>
      <c r="F404" s="25"/>
      <c r="G404" s="25"/>
    </row>
    <row r="405" spans="4:5" ht="15">
      <c r="D405" s="22" t="s">
        <v>19</v>
      </c>
      <c r="E405" s="22"/>
    </row>
    <row r="407" spans="1:5" ht="12.75">
      <c r="A407" t="s">
        <v>56</v>
      </c>
      <c r="E407" s="14">
        <f>SUM(B12+B21+B30+B40+B63+B72+B82+B91+B111+B120+B131+B140+B164+B174+B183+B192+B212+B221+B230+B240+B263+B272+B282+B292+B315+B325+B333+B344+B364+B374+B383)</f>
        <v>15364</v>
      </c>
    </row>
    <row r="408" spans="1:5" ht="12.75">
      <c r="A408" t="s">
        <v>57</v>
      </c>
      <c r="E408" s="14">
        <f>SUM(C12+C21+C30+C40+C63+C72+C82+C91+C111+C120+C131+C140+C164+C174+C183+C192+C212+C221+C230+C240+C263+C272+C282+C292+C315+C325+C333+C344+C364+C374+C383)</f>
        <v>2456</v>
      </c>
    </row>
    <row r="409" spans="1:5" ht="12.75">
      <c r="A409" t="s">
        <v>20</v>
      </c>
      <c r="E409" s="1">
        <f>SUM(D12+D21+D30+D40+D63+D72+D82+D91+D111+D120+D131+D140+D164+D174+D183+D192+D212+D221+D230+D240+D263+D272+D282+D292+D315+D325+D333+D344+D364+D374+D383)</f>
        <v>464813327.04999995</v>
      </c>
    </row>
    <row r="410" spans="1:5" ht="12.75">
      <c r="A410" t="s">
        <v>21</v>
      </c>
      <c r="E410" s="1">
        <f>SUM(E12+E21+E30+E40+E63+E72+E82+E91+E111+E120+E131+E140+E164+E174+E183+E192+E212+E221+E230+E240+E263+E272+E282+E292+E315+E325+E333+E344+E364+E374+E383)</f>
        <v>293094030.1</v>
      </c>
    </row>
    <row r="411" spans="1:5" ht="12.75">
      <c r="A411" t="s">
        <v>22</v>
      </c>
      <c r="E411" s="1">
        <f>SUM(F12+F21+F30+F40+F63+F72+F82+F91+F111+F120+F131+F140+F164+F174+F183+F192+F212+F221+F230+F240+F263+F272+F282+F292+F315+F325+F333+F344+F364+F374+F383)</f>
        <v>171719296.95000002</v>
      </c>
    </row>
    <row r="412" spans="1:5" ht="12.75">
      <c r="A412" t="s">
        <v>23</v>
      </c>
      <c r="E412" s="1">
        <f>SUM(G12+G21+G30+G40+G63+G72+G82+G91+G111+G120+G131+G140+G164+G174+G183+G192+G212+G221+G230+G240+G263+G272+G282+G292+G315+G325+G333+G344+G364+G374+G383)</f>
        <v>51202830.99</v>
      </c>
    </row>
    <row r="413" ht="12.75">
      <c r="E413" s="1"/>
    </row>
    <row r="414" ht="12.75">
      <c r="E414" s="1"/>
    </row>
  </sheetData>
  <mergeCells count="28">
    <mergeCell ref="A403:G403"/>
    <mergeCell ref="C404:G404"/>
    <mergeCell ref="B353:G353"/>
    <mergeCell ref="A354:G354"/>
    <mergeCell ref="C355:G355"/>
    <mergeCell ref="B402:G402"/>
    <mergeCell ref="C254:G254"/>
    <mergeCell ref="B302:G302"/>
    <mergeCell ref="A303:G303"/>
    <mergeCell ref="C304:G304"/>
    <mergeCell ref="A202:G202"/>
    <mergeCell ref="C203:G203"/>
    <mergeCell ref="B252:G252"/>
    <mergeCell ref="A253:G253"/>
    <mergeCell ref="B151:G151"/>
    <mergeCell ref="A152:G152"/>
    <mergeCell ref="C153:G153"/>
    <mergeCell ref="B201:G201"/>
    <mergeCell ref="A2:G2"/>
    <mergeCell ref="B1:G1"/>
    <mergeCell ref="C3:G3"/>
    <mergeCell ref="D405:E405"/>
    <mergeCell ref="B51:G51"/>
    <mergeCell ref="A52:G52"/>
    <mergeCell ref="C53:G53"/>
    <mergeCell ref="B101:G101"/>
    <mergeCell ref="A102:G102"/>
    <mergeCell ref="C103:G103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2008-07-03T13:08:01Z</cp:lastPrinted>
  <dcterms:created xsi:type="dcterms:W3CDTF">2001-07-11T20:25:32Z</dcterms:created>
  <dcterms:modified xsi:type="dcterms:W3CDTF">2009-04-06T19:12:02Z</dcterms:modified>
  <cp:category/>
  <cp:version/>
  <cp:contentType/>
  <cp:contentStatus/>
</cp:coreProperties>
</file>