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Riverboat Revenue" sheetId="1" r:id="rId1"/>
  </sheets>
  <calcPr calcId="125725"/>
</workbook>
</file>

<file path=xl/calcChain.xml><?xml version="1.0" encoding="utf-8"?>
<calcChain xmlns="http://schemas.openxmlformats.org/spreadsheetml/2006/main">
  <c r="D47" i="1"/>
  <c r="C47"/>
  <c r="E46"/>
  <c r="E45"/>
  <c r="E44"/>
  <c r="E43"/>
  <c r="E42"/>
  <c r="E41"/>
  <c r="E40"/>
  <c r="E39"/>
  <c r="E38"/>
  <c r="E37"/>
  <c r="E36"/>
  <c r="E35"/>
  <c r="E34"/>
  <c r="E47" s="1"/>
  <c r="H21"/>
  <c r="G21"/>
  <c r="E21"/>
  <c r="D21"/>
  <c r="F20"/>
  <c r="F19"/>
  <c r="F18"/>
  <c r="F17"/>
  <c r="F16"/>
  <c r="F15"/>
  <c r="F14"/>
  <c r="F13"/>
  <c r="F12"/>
  <c r="F11"/>
  <c r="F10"/>
  <c r="F9"/>
  <c r="C9"/>
  <c r="C20" s="1"/>
  <c r="F8"/>
  <c r="F21" s="1"/>
  <c r="C10" l="1"/>
  <c r="C11" s="1"/>
  <c r="C12" s="1"/>
  <c r="C13" s="1"/>
  <c r="C14" s="1"/>
  <c r="C15" s="1"/>
  <c r="C16" s="1"/>
  <c r="C17" s="1"/>
  <c r="C18" s="1"/>
  <c r="C19" s="1"/>
</calcChain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<sst xmlns="http://schemas.openxmlformats.org/spreadsheetml/2006/main" count="66" uniqueCount="41">
  <si>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</si>
  <si>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</si>
  <si>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</si>
  <si>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</si>
  <si>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APRIL 2011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</si>
  <si>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</si>
  <si>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</si>
  <si>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</si>
  <si>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</si>
  <si>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</si>
  <si>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</si>
  <si>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</si>
  <si>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</si>
  <si>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</si>
  <si>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</si>
  <si>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</si>
  <si>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</si>
  <si>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</si>
  <si>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</si>
  <si>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</si>
  <si>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</si>
  <si>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</si>
  <si>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</si>
  <si>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</si>
  <si>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</si>
  <si>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</si>
  <si>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</si>
  <si>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</si>
  <si>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</si>
  <si>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</si>
  <si>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</si>
  <si>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</si>
  <si>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</si>
  <si>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</si>
  <si>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2010 -  APRIL 30, 2011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</si>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</sst>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</cellStyleXfs>
  <cellXfs count="96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3" fillId="0" borderId="0" xfId="0" applyFont="1" applyFill="1" applyProtection="1"/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0" fontId="5" fillId="0" borderId="0" xfId="0" applyNumberFormat="1" applyFont="1" applyFill="1" applyAlignment="1" applyProtection="1">
      <alignment horizontal="center" vertical="top"/>
    </xf>
    <xf numFmtId="164" fontId="0" fillId="0" borderId="0" xfId="0" applyFill="1"/>
    <xf numFmtId="164" fontId="7" fillId="0" borderId="0" xfId="0" applyFont="1" applyFill="1" applyProtection="1"/>
    <xf numFmtId="0" fontId="5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 applyProtection="1">
      <alignment horizontal="center"/>
    </xf>
    <xf numFmtId="164" fontId="1" fillId="0" borderId="0" xfId="0" applyFont="1" applyFill="1" applyProtection="1"/>
    <xf numFmtId="164" fontId="8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44" fontId="3" fillId="0" borderId="0" xfId="0" applyNumberFormat="1" applyFont="1" applyFill="1" applyProtection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7" fontId="3" fillId="0" borderId="0" xfId="1" applyNumberFormat="1" applyFont="1"/>
    <xf numFmtId="164" fontId="14" fillId="0" borderId="0" xfId="0" applyFont="1"/>
    <xf numFmtId="164" fontId="14" fillId="0" borderId="0" xfId="0" applyFont="1" applyFill="1"/>
    <xf numFmtId="164" fontId="4" fillId="0" borderId="0" xfId="0" applyFont="1"/>
    <xf numFmtId="9" fontId="3" fillId="0" borderId="0" xfId="3" applyFont="1"/>
    <xf numFmtId="164" fontId="15" fillId="0" borderId="0" xfId="0" applyFont="1"/>
    <xf numFmtId="164" fontId="16" fillId="0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7" fontId="3" fillId="0" borderId="0" xfId="0" applyNumberFormat="1" applyFont="1" applyFill="1" applyProtection="1"/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6">
    <cellStyle name="Comma" xfId="1" builtinId="3"/>
    <cellStyle name="Currency" xfId="2" builtinId="4"/>
    <cellStyle name="Currency 2" xfId="4"/>
    <cellStyle name="Normal" xfId="0" builtinId="0"/>
    <cellStyle name="Normal 2" xfId="5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112" zoomScaleNormal="100" workbookViewId="0">
      <selection activeCell="A2" sqref="A2"/>
    </sheetView>
  </sheetViews>
  <sheetFormatPr defaultRowHeight="12"/>
  <cols>
    <col min="1" max="1" width="20.75" style="8" customWidth="1"/>
    <col min="2" max="2" width="8.5" style="8" customWidth="1"/>
    <col min="3" max="3" width="14.125" style="8" customWidth="1"/>
    <col min="4" max="4" width="15.375" style="8" customWidth="1"/>
    <col min="5" max="5" width="17.125" style="8" customWidth="1"/>
    <col min="6" max="6" width="14.5" style="8" customWidth="1"/>
    <col min="7" max="8" width="13.75" style="8" customWidth="1"/>
    <col min="9" max="16384" width="9" style="8"/>
  </cols>
  <sheetData>
    <row r="1" spans="1:11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ht="15.75" customHeight="1">
      <c r="A2" s="1" t="s">
        <v>2</v>
      </c>
      <c r="B2" s="2"/>
      <c r="C2" s="3"/>
      <c r="D2" s="3"/>
      <c r="E2" s="9"/>
      <c r="F2" s="5"/>
      <c r="G2" s="6"/>
      <c r="H2" s="10"/>
    </row>
    <row r="3" spans="1:11" ht="15.75" customHeight="1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>
      <c r="A4" s="4"/>
      <c r="B4" s="14"/>
      <c r="C4" s="15"/>
      <c r="D4" s="4"/>
      <c r="E4" s="4"/>
      <c r="F4" s="5"/>
      <c r="G4" s="6"/>
      <c r="H4" s="16"/>
    </row>
    <row r="5" spans="1:11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5</v>
      </c>
      <c r="B6" s="20" t="s">
        <v>6</v>
      </c>
      <c r="C6" s="21" t="s">
        <v>7</v>
      </c>
      <c r="D6" s="22" t="s">
        <v>8</v>
      </c>
      <c r="E6" s="23" t="s">
        <v>8</v>
      </c>
      <c r="F6" s="23" t="s">
        <v>8</v>
      </c>
      <c r="G6" s="24" t="s">
        <v>9</v>
      </c>
      <c r="H6" s="25" t="s">
        <v>10</v>
      </c>
      <c r="I6" s="18"/>
      <c r="K6" s="26"/>
    </row>
    <row r="7" spans="1:11" ht="13.5" thickBot="1">
      <c r="A7" s="27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15</v>
      </c>
      <c r="H7" s="34" t="s">
        <v>17</v>
      </c>
      <c r="I7" s="18"/>
    </row>
    <row r="8" spans="1:11" ht="15.75" customHeight="1">
      <c r="A8" s="35" t="s">
        <v>18</v>
      </c>
      <c r="B8" s="36">
        <v>35342</v>
      </c>
      <c r="C8" s="37">
        <v>30</v>
      </c>
      <c r="D8" s="38">
        <v>93577</v>
      </c>
      <c r="E8" s="39">
        <v>7787626.8700000001</v>
      </c>
      <c r="F8" s="40">
        <f>E8*0.215</f>
        <v>1674339.7770499999</v>
      </c>
      <c r="G8" s="39">
        <v>8393214.7200000007</v>
      </c>
      <c r="H8" s="41">
        <v>7190921.2300000004</v>
      </c>
      <c r="I8" s="42"/>
    </row>
    <row r="9" spans="1:11" ht="15.75" customHeight="1">
      <c r="A9" s="43" t="s">
        <v>19</v>
      </c>
      <c r="B9" s="44">
        <v>36880</v>
      </c>
      <c r="C9" s="45">
        <f>C8</f>
        <v>30</v>
      </c>
      <c r="D9" s="38">
        <v>245593</v>
      </c>
      <c r="E9" s="46">
        <v>13381028.76</v>
      </c>
      <c r="F9" s="47">
        <f>E9*0.215</f>
        <v>2876921.1834</v>
      </c>
      <c r="G9" s="46">
        <v>14745624.59</v>
      </c>
      <c r="H9" s="48">
        <v>11965973.65</v>
      </c>
      <c r="I9" s="42"/>
    </row>
    <row r="10" spans="1:11" ht="15.75" customHeight="1">
      <c r="A10" s="43" t="s">
        <v>20</v>
      </c>
      <c r="B10" s="44">
        <v>34524</v>
      </c>
      <c r="C10" s="45">
        <f t="shared" ref="C10:C19" si="0">C9</f>
        <v>30</v>
      </c>
      <c r="D10" s="38">
        <v>153921</v>
      </c>
      <c r="E10" s="46">
        <v>17994835.640000001</v>
      </c>
      <c r="F10" s="47">
        <f t="shared" ref="F10:F19" si="1">E10*0.215</f>
        <v>3868889.6625999999</v>
      </c>
      <c r="G10" s="46">
        <v>18780630.539999999</v>
      </c>
      <c r="H10" s="48">
        <v>20637716.199999999</v>
      </c>
      <c r="I10" s="42"/>
    </row>
    <row r="11" spans="1:11" ht="15.75" customHeight="1">
      <c r="A11" s="43" t="s">
        <v>21</v>
      </c>
      <c r="B11" s="44">
        <v>34474</v>
      </c>
      <c r="C11" s="45">
        <f t="shared" si="0"/>
        <v>30</v>
      </c>
      <c r="D11" s="38">
        <v>105956</v>
      </c>
      <c r="E11" s="46">
        <v>6745838.2199999997</v>
      </c>
      <c r="F11" s="47">
        <f t="shared" si="1"/>
        <v>1450355.2172999999</v>
      </c>
      <c r="G11" s="46">
        <v>7523145.6100000003</v>
      </c>
      <c r="H11" s="48">
        <v>7447098.8899999997</v>
      </c>
      <c r="I11" s="42"/>
    </row>
    <row r="12" spans="1:11" ht="15.75" customHeight="1">
      <c r="A12" s="43" t="s">
        <v>22</v>
      </c>
      <c r="B12" s="44">
        <v>38127</v>
      </c>
      <c r="C12" s="45">
        <f t="shared" si="0"/>
        <v>30</v>
      </c>
      <c r="D12" s="38">
        <v>150735</v>
      </c>
      <c r="E12" s="46">
        <v>9363731.5399999991</v>
      </c>
      <c r="F12" s="47">
        <f t="shared" si="1"/>
        <v>2013202.2810999998</v>
      </c>
      <c r="G12" s="46">
        <v>10690427.060000001</v>
      </c>
      <c r="H12" s="48">
        <v>10311265.49</v>
      </c>
      <c r="I12" s="42"/>
    </row>
    <row r="13" spans="1:11" ht="15.75" customHeight="1">
      <c r="A13" s="49" t="s">
        <v>23</v>
      </c>
      <c r="B13" s="50">
        <v>35258</v>
      </c>
      <c r="C13" s="51">
        <f t="shared" si="0"/>
        <v>30</v>
      </c>
      <c r="D13" s="52">
        <v>145246</v>
      </c>
      <c r="E13" s="53">
        <v>10943288.84</v>
      </c>
      <c r="F13" s="54">
        <f t="shared" si="1"/>
        <v>2352807.1006</v>
      </c>
      <c r="G13" s="53">
        <v>11373493.16</v>
      </c>
      <c r="H13" s="55">
        <v>10417075.92</v>
      </c>
      <c r="I13" s="42"/>
    </row>
    <row r="14" spans="1:11" ht="15.75" customHeight="1">
      <c r="A14" s="49" t="s">
        <v>24</v>
      </c>
      <c r="B14" s="50">
        <v>34909</v>
      </c>
      <c r="C14" s="51">
        <f t="shared" si="0"/>
        <v>30</v>
      </c>
      <c r="D14" s="52">
        <v>37912</v>
      </c>
      <c r="E14" s="53">
        <v>1360605.97</v>
      </c>
      <c r="F14" s="54">
        <f t="shared" si="1"/>
        <v>292530.28354999999</v>
      </c>
      <c r="G14" s="53">
        <v>1321747.83</v>
      </c>
      <c r="H14" s="55">
        <v>1339071.8999999999</v>
      </c>
      <c r="I14" s="42"/>
    </row>
    <row r="15" spans="1:11" ht="15.75" customHeight="1">
      <c r="A15" s="49" t="s">
        <v>25</v>
      </c>
      <c r="B15" s="50">
        <v>38495</v>
      </c>
      <c r="C15" s="51">
        <f t="shared" si="0"/>
        <v>30</v>
      </c>
      <c r="D15" s="52">
        <v>341390</v>
      </c>
      <c r="E15" s="53">
        <v>30317667.27</v>
      </c>
      <c r="F15" s="54">
        <f t="shared" si="1"/>
        <v>6518298.4630499994</v>
      </c>
      <c r="G15" s="53">
        <v>27892067.489999998</v>
      </c>
      <c r="H15" s="55">
        <v>25776257.32</v>
      </c>
      <c r="I15" s="42"/>
    </row>
    <row r="16" spans="1:11" ht="15.75" customHeight="1">
      <c r="A16" s="43" t="s">
        <v>26</v>
      </c>
      <c r="B16" s="44">
        <v>39218</v>
      </c>
      <c r="C16" s="45">
        <f t="shared" si="0"/>
        <v>30</v>
      </c>
      <c r="D16" s="38">
        <v>46598</v>
      </c>
      <c r="E16" s="46">
        <v>4102940.91</v>
      </c>
      <c r="F16" s="47">
        <f t="shared" si="1"/>
        <v>882132.29564999999</v>
      </c>
      <c r="G16" s="46">
        <v>4652680.6500000004</v>
      </c>
      <c r="H16" s="48">
        <v>4416758.74</v>
      </c>
      <c r="I16" s="42"/>
    </row>
    <row r="17" spans="1:14" ht="15" customHeight="1">
      <c r="A17" s="43" t="s">
        <v>27</v>
      </c>
      <c r="B17" s="44">
        <v>34552</v>
      </c>
      <c r="C17" s="45">
        <f t="shared" si="0"/>
        <v>30</v>
      </c>
      <c r="D17" s="38">
        <v>130955</v>
      </c>
      <c r="E17" s="46">
        <v>11399005.939999999</v>
      </c>
      <c r="F17" s="47">
        <f t="shared" si="1"/>
        <v>2450786.2771000001</v>
      </c>
      <c r="G17" s="46">
        <v>13379380.74</v>
      </c>
      <c r="H17" s="48">
        <v>11599295.6</v>
      </c>
      <c r="I17" s="42"/>
    </row>
    <row r="18" spans="1:14" ht="15.75" customHeight="1">
      <c r="A18" s="43" t="s">
        <v>28</v>
      </c>
      <c r="B18" s="44">
        <v>34582</v>
      </c>
      <c r="C18" s="45">
        <f t="shared" si="0"/>
        <v>30</v>
      </c>
      <c r="D18" s="38">
        <v>97993</v>
      </c>
      <c r="E18" s="46">
        <v>9551588.6099999994</v>
      </c>
      <c r="F18" s="47">
        <f t="shared" si="1"/>
        <v>2053591.55115</v>
      </c>
      <c r="G18" s="46">
        <v>9753331.0399999991</v>
      </c>
      <c r="H18" s="48">
        <v>8340185.9400000004</v>
      </c>
      <c r="I18" s="42"/>
    </row>
    <row r="19" spans="1:14" ht="15.75" customHeight="1">
      <c r="A19" s="49" t="s">
        <v>29</v>
      </c>
      <c r="B19" s="50">
        <v>34607</v>
      </c>
      <c r="C19" s="51">
        <f t="shared" si="0"/>
        <v>30</v>
      </c>
      <c r="D19" s="52">
        <v>76259</v>
      </c>
      <c r="E19" s="53">
        <v>6266136.8899999997</v>
      </c>
      <c r="F19" s="54">
        <f t="shared" si="1"/>
        <v>1347219.43135</v>
      </c>
      <c r="G19" s="53">
        <v>6810472.6500000004</v>
      </c>
      <c r="H19" s="55">
        <v>6043854.6699999999</v>
      </c>
      <c r="I19" s="42"/>
    </row>
    <row r="20" spans="1:14" ht="15.75" customHeight="1" thickBot="1">
      <c r="A20" s="56" t="s">
        <v>30</v>
      </c>
      <c r="B20" s="57">
        <v>34696</v>
      </c>
      <c r="C20" s="51">
        <f>C9</f>
        <v>30</v>
      </c>
      <c r="D20" s="52">
        <v>99271</v>
      </c>
      <c r="E20" s="53">
        <v>10430136.07</v>
      </c>
      <c r="F20" s="54">
        <f>E20*0.215</f>
        <v>2242479.2550499998</v>
      </c>
      <c r="G20" s="53">
        <v>11068088.99</v>
      </c>
      <c r="H20" s="55">
        <v>10240867.73</v>
      </c>
      <c r="I20" s="42"/>
    </row>
    <row r="21" spans="1:14" ht="18" customHeight="1" thickBot="1">
      <c r="A21" s="58" t="s">
        <v>31</v>
      </c>
      <c r="B21" s="59" t="s">
        <v>1</v>
      </c>
      <c r="C21" s="60"/>
      <c r="D21" s="61">
        <f>SUM(D8:D20)</f>
        <v>1725406</v>
      </c>
      <c r="E21" s="62">
        <f>SUM(E8:E20)</f>
        <v>139644431.52999997</v>
      </c>
      <c r="F21" s="62">
        <f>SUM(F8:F20)</f>
        <v>30023552.778950002</v>
      </c>
      <c r="G21" s="63">
        <f>SUM(G8:G20)</f>
        <v>146384305.07000002</v>
      </c>
      <c r="H21" s="62">
        <f>SUM(H8:H20)</f>
        <v>135726343.27999997</v>
      </c>
      <c r="I21" s="42"/>
    </row>
    <row r="22" spans="1:14" ht="12.75">
      <c r="A22" s="64"/>
      <c r="B22" s="65"/>
      <c r="C22" s="66"/>
      <c r="D22" s="67"/>
      <c r="E22" s="68"/>
      <c r="F22" s="68"/>
      <c r="G22" s="68"/>
      <c r="H22" s="68"/>
      <c r="I22" s="42"/>
    </row>
    <row r="23" spans="1:14" s="73" customFormat="1" ht="13.5">
      <c r="A23" s="69"/>
      <c r="B23" s="69"/>
      <c r="C23" s="70"/>
      <c r="D23" s="71"/>
      <c r="E23" s="70"/>
      <c r="F23" s="70"/>
      <c r="G23" s="72"/>
      <c r="H23" s="72"/>
      <c r="I23" s="72"/>
      <c r="J23" s="72"/>
      <c r="K23" s="72"/>
      <c r="L23" s="72"/>
      <c r="M23" s="72"/>
      <c r="N23" s="72"/>
    </row>
    <row r="24" spans="1:14" s="73" customFormat="1" ht="13.5">
      <c r="A24" s="72"/>
      <c r="B24" s="72"/>
      <c r="C24" s="74"/>
      <c r="D24" s="75"/>
      <c r="E24" s="70"/>
      <c r="F24" s="70"/>
      <c r="G24" s="69"/>
      <c r="H24" s="69"/>
      <c r="I24" s="76"/>
      <c r="J24" s="76"/>
      <c r="K24" s="76"/>
      <c r="L24" s="76"/>
      <c r="M24" s="76"/>
      <c r="N24" s="72"/>
    </row>
    <row r="25" spans="1:14" s="73" customFormat="1" ht="13.5">
      <c r="A25" s="69"/>
      <c r="B25" s="69"/>
      <c r="C25" s="70"/>
      <c r="D25" s="70"/>
      <c r="E25" s="70"/>
      <c r="F25" s="70"/>
      <c r="G25" s="69"/>
      <c r="H25" s="69"/>
      <c r="I25" s="76"/>
      <c r="J25" s="76"/>
      <c r="K25" s="76"/>
      <c r="L25" s="76"/>
      <c r="M25" s="76"/>
      <c r="N25" s="72"/>
    </row>
    <row r="26" spans="1:14" ht="12.75">
      <c r="A26" s="77"/>
      <c r="B26"/>
      <c r="C26" s="74"/>
      <c r="D26" s="70"/>
      <c r="E26" s="74"/>
      <c r="F26" s="74"/>
      <c r="G26"/>
      <c r="H26"/>
      <c r="I26"/>
      <c r="J26"/>
      <c r="K26"/>
      <c r="L26"/>
      <c r="M26"/>
      <c r="N26"/>
    </row>
    <row r="27" spans="1:14" ht="15.75">
      <c r="A27" s="1" t="s">
        <v>0</v>
      </c>
      <c r="B27" s="2"/>
      <c r="C27" s="3"/>
      <c r="D27" s="3"/>
      <c r="E27" s="3"/>
      <c r="F27" s="5"/>
    </row>
    <row r="28" spans="1:14" ht="15.75">
      <c r="A28" s="1" t="s">
        <v>32</v>
      </c>
      <c r="B28" s="2"/>
      <c r="C28" s="3"/>
      <c r="D28" s="3"/>
      <c r="E28" s="3"/>
      <c r="F28" s="5"/>
    </row>
    <row r="29" spans="1:14" ht="15.75">
      <c r="A29" s="1" t="s">
        <v>33</v>
      </c>
      <c r="C29" s="78" t="s">
        <v>34</v>
      </c>
      <c r="D29" s="3"/>
      <c r="E29" s="3"/>
      <c r="F29" s="79"/>
    </row>
    <row r="30" spans="1:14" ht="12.75">
      <c r="A30" s="4"/>
      <c r="B30" s="14" t="s">
        <v>1</v>
      </c>
      <c r="C30" s="80"/>
      <c r="D30" s="5"/>
      <c r="E30" s="4"/>
      <c r="F30" s="81"/>
    </row>
    <row r="31" spans="1:14" ht="13.5" thickBot="1">
      <c r="A31" s="4"/>
      <c r="B31" s="14"/>
      <c r="C31" s="4"/>
      <c r="D31" s="4"/>
      <c r="E31" s="4"/>
      <c r="F31" s="81" t="s">
        <v>35</v>
      </c>
    </row>
    <row r="32" spans="1:14" ht="14.25" customHeight="1">
      <c r="A32" s="37" t="s">
        <v>36</v>
      </c>
      <c r="B32" s="20" t="s">
        <v>6</v>
      </c>
      <c r="C32" s="37" t="s">
        <v>37</v>
      </c>
      <c r="D32" s="37" t="s">
        <v>37</v>
      </c>
      <c r="E32" s="37" t="s">
        <v>37</v>
      </c>
      <c r="F32" s="81"/>
    </row>
    <row r="33" spans="1:7" ht="14.25" customHeight="1" thickBot="1">
      <c r="A33" s="82" t="s">
        <v>11</v>
      </c>
      <c r="B33" s="28" t="s">
        <v>12</v>
      </c>
      <c r="C33" s="31" t="s">
        <v>14</v>
      </c>
      <c r="D33" s="82" t="s">
        <v>38</v>
      </c>
      <c r="E33" s="31" t="s">
        <v>39</v>
      </c>
      <c r="F33" s="81"/>
    </row>
    <row r="34" spans="1:7" ht="15.75" customHeight="1">
      <c r="A34" s="35" t="s">
        <v>18</v>
      </c>
      <c r="B34" s="36">
        <v>35342</v>
      </c>
      <c r="C34" s="83">
        <v>1050108</v>
      </c>
      <c r="D34" s="84">
        <v>74829049.069999993</v>
      </c>
      <c r="E34" s="85">
        <f>0.215*D34</f>
        <v>16088245.550049998</v>
      </c>
      <c r="F34" s="86"/>
    </row>
    <row r="35" spans="1:7" ht="15.75" customHeight="1">
      <c r="A35" s="43" t="s">
        <v>19</v>
      </c>
      <c r="B35" s="44">
        <v>36880</v>
      </c>
      <c r="C35" s="85">
        <v>2548103</v>
      </c>
      <c r="D35" s="87">
        <v>129699131.48</v>
      </c>
      <c r="E35" s="85">
        <f t="shared" ref="E35:E46" si="2">0.215*D35</f>
        <v>27885313.268199999</v>
      </c>
      <c r="F35" s="86"/>
      <c r="G35" s="88"/>
    </row>
    <row r="36" spans="1:7" ht="15.75" customHeight="1">
      <c r="A36" s="43" t="s">
        <v>20</v>
      </c>
      <c r="B36" s="44">
        <v>34524</v>
      </c>
      <c r="C36" s="85">
        <v>1590955</v>
      </c>
      <c r="D36" s="87">
        <v>187812670.09999999</v>
      </c>
      <c r="E36" s="85">
        <f t="shared" si="2"/>
        <v>40379724.071499996</v>
      </c>
      <c r="F36" s="86"/>
    </row>
    <row r="37" spans="1:7" ht="15.75" customHeight="1">
      <c r="A37" s="43" t="s">
        <v>21</v>
      </c>
      <c r="B37" s="44">
        <v>34474</v>
      </c>
      <c r="C37" s="85">
        <v>1106759</v>
      </c>
      <c r="D37" s="87">
        <v>66544079.729999997</v>
      </c>
      <c r="E37" s="85">
        <f t="shared" si="2"/>
        <v>14306977.141949998</v>
      </c>
      <c r="F37" s="86"/>
    </row>
    <row r="38" spans="1:7" ht="15.75" customHeight="1">
      <c r="A38" s="43" t="s">
        <v>22</v>
      </c>
      <c r="B38" s="44">
        <v>38127</v>
      </c>
      <c r="C38" s="85">
        <v>1583142</v>
      </c>
      <c r="D38" s="87">
        <v>100762524.34999999</v>
      </c>
      <c r="E38" s="85">
        <f t="shared" si="2"/>
        <v>21663942.73525</v>
      </c>
      <c r="F38" s="86"/>
    </row>
    <row r="39" spans="1:7" ht="16.5" customHeight="1">
      <c r="A39" s="49" t="s">
        <v>40</v>
      </c>
      <c r="B39" s="50">
        <v>35258</v>
      </c>
      <c r="C39" s="89">
        <v>1509536</v>
      </c>
      <c r="D39" s="90">
        <v>102315566.03</v>
      </c>
      <c r="E39" s="89">
        <f t="shared" si="2"/>
        <v>21997846.696449999</v>
      </c>
      <c r="F39" s="81"/>
    </row>
    <row r="40" spans="1:7" ht="15.75" customHeight="1">
      <c r="A40" s="49" t="s">
        <v>24</v>
      </c>
      <c r="B40" s="50">
        <v>34909</v>
      </c>
      <c r="C40" s="89">
        <v>407158</v>
      </c>
      <c r="D40" s="90">
        <v>13576863.720000001</v>
      </c>
      <c r="E40" s="89">
        <f t="shared" si="2"/>
        <v>2919025.6998000001</v>
      </c>
      <c r="F40" s="79"/>
    </row>
    <row r="41" spans="1:7" ht="15.75" customHeight="1">
      <c r="A41" s="49" t="s">
        <v>25</v>
      </c>
      <c r="B41" s="50">
        <v>38495</v>
      </c>
      <c r="C41" s="89">
        <v>3666303</v>
      </c>
      <c r="D41" s="90">
        <v>282798607.89999998</v>
      </c>
      <c r="E41" s="89">
        <f t="shared" si="2"/>
        <v>60801700.698499992</v>
      </c>
      <c r="F41" s="5"/>
    </row>
    <row r="42" spans="1:7" ht="15.75" customHeight="1">
      <c r="A42" s="43" t="s">
        <v>26</v>
      </c>
      <c r="B42" s="44">
        <v>39218</v>
      </c>
      <c r="C42" s="85">
        <v>507044</v>
      </c>
      <c r="D42" s="87">
        <v>43111070.520000003</v>
      </c>
      <c r="E42" s="85">
        <f t="shared" si="2"/>
        <v>9268880.1618000008</v>
      </c>
      <c r="F42" s="5"/>
    </row>
    <row r="43" spans="1:7" ht="15.75" customHeight="1">
      <c r="A43" s="43" t="s">
        <v>27</v>
      </c>
      <c r="B43" s="44">
        <v>34552</v>
      </c>
      <c r="C43" s="85">
        <v>1437651</v>
      </c>
      <c r="D43" s="87">
        <v>121443473.55</v>
      </c>
      <c r="E43" s="85">
        <f t="shared" si="2"/>
        <v>26110346.813249998</v>
      </c>
      <c r="F43" s="91"/>
    </row>
    <row r="44" spans="1:7" ht="15.75" customHeight="1">
      <c r="A44" s="43" t="s">
        <v>28</v>
      </c>
      <c r="B44" s="44">
        <v>34582</v>
      </c>
      <c r="C44" s="85">
        <v>994673</v>
      </c>
      <c r="D44" s="87">
        <v>89305523.879999995</v>
      </c>
      <c r="E44" s="85">
        <f t="shared" si="2"/>
        <v>19200687.634199999</v>
      </c>
      <c r="F44" s="91"/>
    </row>
    <row r="45" spans="1:7" ht="16.5" customHeight="1">
      <c r="A45" s="49" t="s">
        <v>29</v>
      </c>
      <c r="B45" s="50">
        <v>34607</v>
      </c>
      <c r="C45" s="89">
        <v>772264</v>
      </c>
      <c r="D45" s="90">
        <v>61379045.060000002</v>
      </c>
      <c r="E45" s="89">
        <f t="shared" si="2"/>
        <v>13196494.687900001</v>
      </c>
      <c r="F45" s="5"/>
    </row>
    <row r="46" spans="1:7" ht="15.75" customHeight="1" thickBot="1">
      <c r="A46" s="56" t="s">
        <v>30</v>
      </c>
      <c r="B46" s="57">
        <v>34696</v>
      </c>
      <c r="C46" s="89">
        <v>946663</v>
      </c>
      <c r="D46" s="90">
        <v>99047046.689999998</v>
      </c>
      <c r="E46" s="89">
        <f t="shared" si="2"/>
        <v>21295115.038350001</v>
      </c>
      <c r="F46" s="5"/>
    </row>
    <row r="47" spans="1:7" ht="18" customHeight="1" thickBot="1">
      <c r="A47" s="58" t="s">
        <v>31</v>
      </c>
      <c r="B47" s="92"/>
      <c r="C47" s="61">
        <f>SUM(C34:C46)</f>
        <v>18120359</v>
      </c>
      <c r="D47" s="62">
        <f>SUM(D34:D46)</f>
        <v>1372624652.0799999</v>
      </c>
      <c r="E47" s="62">
        <f>SUM(E34:E46)</f>
        <v>295114300.1972</v>
      </c>
      <c r="F47" s="91"/>
    </row>
    <row r="48" spans="1:7" ht="12.75">
      <c r="A48" s="4"/>
      <c r="B48" s="14"/>
      <c r="C48" s="93"/>
      <c r="D48" s="93"/>
      <c r="E48" s="93"/>
      <c r="F48" s="5"/>
    </row>
    <row r="49" spans="3:5" ht="12.75">
      <c r="C49" s="94"/>
      <c r="D49" s="94"/>
      <c r="E49" s="94"/>
    </row>
    <row r="50" spans="3:5" ht="12.75">
      <c r="C50" s="95"/>
      <c r="D50" s="95"/>
      <c r="E50" s="95"/>
    </row>
  </sheetData>
  <printOptions horizontalCentered="1"/>
  <pageMargins left="0" right="0" top="1" bottom="1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2011-05-16T21:52:03Z</dcterms:created>
  <dcterms:modified xsi:type="dcterms:W3CDTF">2011-05-19T12:16:46Z</dcterms:modified>
</cp:coreProperties>
</file>