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9140" windowHeight="7332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6" i="1" l="1"/>
  <c r="C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46" i="1" s="1"/>
  <c r="H22" i="1"/>
  <c r="G22" i="1"/>
  <c r="E22" i="1"/>
  <c r="D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20" i="1" s="1"/>
  <c r="F8" i="1"/>
  <c r="F22" i="1" s="1"/>
  <c r="C10" i="1" l="1"/>
  <c r="C21" i="1" l="1"/>
  <c r="C11" i="1"/>
  <c r="C12" i="1" s="1"/>
  <c r="C13" i="1" s="1"/>
  <c r="C14" i="1" s="1"/>
  <c r="C15" i="1" s="1"/>
  <c r="C16" i="1" s="1"/>
  <c r="C17" i="1" s="1"/>
  <c r="C18" i="1" s="1"/>
  <c r="C19" i="1" s="1"/>
</calcChain>
</file>

<file path=xl/sharedStrings.xml><?xml version="1.0" encoding="utf-8"?>
<sst xmlns="http://schemas.openxmlformats.org/spreadsheetml/2006/main" count="67" uniqueCount="41">
  <si>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</si>
  <si>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</si>
  <si>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</si>
  <si>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</si>
  <si>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JANUARY 2013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</si>
  <si>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</si>
  <si>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</si>
  <si>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</si>
  <si>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</si>
  <si>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</si>
  <si>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</si>
  <si>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</si>
  <si>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</si>
  <si>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</si>
  <si>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</si>
  <si>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</si>
  <si>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</si>
  <si>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</si>
  <si>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</si>
  <si>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</si>
  <si>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</si>
  <si>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</si>
  <si>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</si>
  <si>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</si>
  <si>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</si>
  <si>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</si>
  <si>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</si>
  <si>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</si>
  <si>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</si>
  <si>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</si>
  <si>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</si>
  <si>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</si>
  <si>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</si>
  <si>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</si>
  <si>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</si>
  <si>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2012 - JANUARY 31, 2013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</si>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</sst>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18" fillId="0" borderId="0"/>
  </cellStyleXfs>
  <cellXfs count="99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7">
    <cellStyle name="Comma" xfId="1" builtinId="3"/>
    <cellStyle name="Currency" xfId="2" builtinId="4"/>
    <cellStyle name="Currency 2" xfId="4"/>
    <cellStyle name="Normal" xfId="0" builtinId="0"/>
    <cellStyle name="Normal 2" xfId="5"/>
    <cellStyle name="Normal 3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="112" zoomScaleNormal="100" workbookViewId="0">
      <selection activeCell="E11" sqref="E11"/>
    </sheetView>
  </sheetViews>
  <sheetFormatPr defaultColWidth="9" defaultRowHeight="12" x14ac:dyDescent="0.2"/>
  <cols>
    <col min="1" max="1" width="23.44140625" style="20" customWidth="1"/>
    <col min="2" max="2" width="8.44140625" style="20" customWidth="1"/>
    <col min="3" max="3" width="14.109375" style="20" customWidth="1"/>
    <col min="4" max="4" width="15.33203125" style="20" customWidth="1"/>
    <col min="5" max="5" width="17.109375" style="20" customWidth="1"/>
    <col min="6" max="6" width="14.44140625" style="20" customWidth="1"/>
    <col min="7" max="7" width="15.21875" style="20" customWidth="1"/>
    <col min="8" max="8" width="15.5546875" style="20" customWidth="1"/>
    <col min="9" max="16384" width="9" style="20"/>
  </cols>
  <sheetData>
    <row r="1" spans="1:11" s="8" customFormat="1" ht="16.05" customHeight="1" x14ac:dyDescent="0.2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05" customHeight="1" x14ac:dyDescent="0.2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05" customHeight="1" x14ac:dyDescent="0.2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6" x14ac:dyDescent="0.25">
      <c r="A4" s="14"/>
      <c r="B4" s="15"/>
      <c r="C4" s="16"/>
      <c r="D4" s="14"/>
      <c r="E4" s="14"/>
      <c r="F4" s="17"/>
      <c r="G4" s="18"/>
      <c r="H4" s="19"/>
    </row>
    <row r="5" spans="1:11" ht="13.8" thickBot="1" x14ac:dyDescent="0.3">
      <c r="A5" s="14"/>
      <c r="B5" s="15"/>
      <c r="C5" s="14"/>
      <c r="D5" s="14"/>
      <c r="E5" s="14"/>
      <c r="F5" s="17"/>
      <c r="G5" s="18"/>
      <c r="H5" s="21"/>
      <c r="I5" s="22"/>
    </row>
    <row r="6" spans="1:11" ht="13.2" x14ac:dyDescent="0.25">
      <c r="A6" s="23" t="s">
        <v>5</v>
      </c>
      <c r="B6" s="24" t="s">
        <v>6</v>
      </c>
      <c r="C6" s="25" t="s">
        <v>7</v>
      </c>
      <c r="D6" s="26" t="s">
        <v>8</v>
      </c>
      <c r="E6" s="27" t="s">
        <v>8</v>
      </c>
      <c r="F6" s="27" t="s">
        <v>8</v>
      </c>
      <c r="G6" s="28" t="s">
        <v>9</v>
      </c>
      <c r="H6" s="29" t="s">
        <v>10</v>
      </c>
      <c r="I6" s="22"/>
      <c r="K6" s="30"/>
    </row>
    <row r="7" spans="1:11" ht="13.8" thickBot="1" x14ac:dyDescent="0.3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6" t="s">
        <v>16</v>
      </c>
      <c r="G7" s="37" t="s">
        <v>15</v>
      </c>
      <c r="H7" s="38" t="s">
        <v>17</v>
      </c>
      <c r="I7" s="22"/>
    </row>
    <row r="8" spans="1:11" ht="15.75" customHeight="1" x14ac:dyDescent="0.25">
      <c r="A8" s="39" t="s">
        <v>18</v>
      </c>
      <c r="B8" s="40">
        <v>35342</v>
      </c>
      <c r="C8" s="41">
        <v>31</v>
      </c>
      <c r="D8" s="42">
        <v>99082</v>
      </c>
      <c r="E8" s="43">
        <v>6563952.0199999996</v>
      </c>
      <c r="F8" s="44">
        <f>E8*0.215</f>
        <v>1411249.6842999998</v>
      </c>
      <c r="G8" s="43">
        <v>6823557.6500000004</v>
      </c>
      <c r="H8" s="45">
        <v>6829154.9299999997</v>
      </c>
      <c r="I8" s="46"/>
    </row>
    <row r="9" spans="1:11" ht="15.75" customHeight="1" x14ac:dyDescent="0.25">
      <c r="A9" s="47" t="s">
        <v>19</v>
      </c>
      <c r="B9" s="48">
        <v>36880</v>
      </c>
      <c r="C9" s="49">
        <f>C8</f>
        <v>31</v>
      </c>
      <c r="D9" s="42">
        <v>218035</v>
      </c>
      <c r="E9" s="50">
        <v>10729969.960000001</v>
      </c>
      <c r="F9" s="51">
        <f>E9*0.215</f>
        <v>2306943.5414</v>
      </c>
      <c r="G9" s="50">
        <v>13506167.41</v>
      </c>
      <c r="H9" s="52">
        <v>12144341.609999999</v>
      </c>
      <c r="I9" s="46"/>
    </row>
    <row r="10" spans="1:11" ht="15.75" customHeight="1" x14ac:dyDescent="0.25">
      <c r="A10" s="47" t="s">
        <v>20</v>
      </c>
      <c r="B10" s="48">
        <v>34524</v>
      </c>
      <c r="C10" s="49">
        <f t="shared" ref="C10:C19" si="0">C9</f>
        <v>31</v>
      </c>
      <c r="D10" s="42">
        <v>119258</v>
      </c>
      <c r="E10" s="50">
        <v>17998161.82</v>
      </c>
      <c r="F10" s="51">
        <f t="shared" ref="F10:F19" si="1">E10*0.215</f>
        <v>3869604.7913000002</v>
      </c>
      <c r="G10" s="50">
        <v>18868354.949999999</v>
      </c>
      <c r="H10" s="52">
        <v>14769086.43</v>
      </c>
      <c r="I10" s="46"/>
    </row>
    <row r="11" spans="1:11" ht="15.75" customHeight="1" x14ac:dyDescent="0.25">
      <c r="A11" s="47" t="s">
        <v>21</v>
      </c>
      <c r="B11" s="48">
        <v>34474</v>
      </c>
      <c r="C11" s="49">
        <f t="shared" si="0"/>
        <v>31</v>
      </c>
      <c r="D11" s="42">
        <v>85150</v>
      </c>
      <c r="E11" s="50">
        <v>5140834.34</v>
      </c>
      <c r="F11" s="51">
        <f t="shared" si="1"/>
        <v>1105279.3831</v>
      </c>
      <c r="G11" s="50">
        <v>5374158.9000000004</v>
      </c>
      <c r="H11" s="52">
        <v>5739089.3600000003</v>
      </c>
      <c r="I11" s="46"/>
    </row>
    <row r="12" spans="1:11" ht="15.75" customHeight="1" x14ac:dyDescent="0.25">
      <c r="A12" s="47" t="s">
        <v>22</v>
      </c>
      <c r="B12" s="48">
        <v>38127</v>
      </c>
      <c r="C12" s="49">
        <f t="shared" si="0"/>
        <v>31</v>
      </c>
      <c r="D12" s="42">
        <v>122314</v>
      </c>
      <c r="E12" s="50">
        <v>7621509.5800000001</v>
      </c>
      <c r="F12" s="51">
        <f t="shared" si="1"/>
        <v>1638624.5597000001</v>
      </c>
      <c r="G12" s="50">
        <v>9080341.6500000004</v>
      </c>
      <c r="H12" s="52">
        <v>8890157.7799999993</v>
      </c>
      <c r="I12" s="46"/>
    </row>
    <row r="13" spans="1:11" ht="15.75" customHeight="1" x14ac:dyDescent="0.25">
      <c r="A13" s="53" t="s">
        <v>23</v>
      </c>
      <c r="B13" s="54">
        <v>35258</v>
      </c>
      <c r="C13" s="55">
        <f t="shared" si="0"/>
        <v>31</v>
      </c>
      <c r="D13" s="56">
        <v>0</v>
      </c>
      <c r="E13" s="57">
        <v>0</v>
      </c>
      <c r="F13" s="58">
        <f t="shared" si="1"/>
        <v>0</v>
      </c>
      <c r="G13" s="57">
        <v>0</v>
      </c>
      <c r="H13" s="59">
        <v>10628753.140000001</v>
      </c>
      <c r="I13" s="46"/>
    </row>
    <row r="14" spans="1:11" ht="15.75" customHeight="1" x14ac:dyDescent="0.25">
      <c r="A14" s="53" t="s">
        <v>24</v>
      </c>
      <c r="B14" s="54">
        <v>34909</v>
      </c>
      <c r="C14" s="55">
        <f t="shared" si="0"/>
        <v>31</v>
      </c>
      <c r="D14" s="56">
        <v>104360</v>
      </c>
      <c r="E14" s="57">
        <v>9826519.5</v>
      </c>
      <c r="F14" s="58">
        <f t="shared" si="1"/>
        <v>2112701.6924999999</v>
      </c>
      <c r="G14" s="57">
        <v>11533332.279999999</v>
      </c>
      <c r="H14" s="59">
        <v>740330.73</v>
      </c>
      <c r="I14" s="46"/>
    </row>
    <row r="15" spans="1:11" ht="15.75" customHeight="1" x14ac:dyDescent="0.25">
      <c r="A15" s="53" t="s">
        <v>25</v>
      </c>
      <c r="B15" s="54">
        <v>38495</v>
      </c>
      <c r="C15" s="55">
        <f t="shared" si="0"/>
        <v>31</v>
      </c>
      <c r="D15" s="56">
        <v>314450</v>
      </c>
      <c r="E15" s="57">
        <v>25710261.760000002</v>
      </c>
      <c r="F15" s="58">
        <f t="shared" si="1"/>
        <v>5527706.2784000002</v>
      </c>
      <c r="G15" s="57">
        <v>32102472.420000002</v>
      </c>
      <c r="H15" s="59">
        <v>28532062.16</v>
      </c>
      <c r="I15" s="46"/>
    </row>
    <row r="16" spans="1:11" ht="15.75" customHeight="1" x14ac:dyDescent="0.25">
      <c r="A16" s="47" t="s">
        <v>26</v>
      </c>
      <c r="B16" s="48">
        <v>39218</v>
      </c>
      <c r="C16" s="49">
        <f t="shared" si="0"/>
        <v>31</v>
      </c>
      <c r="D16" s="42">
        <v>51895</v>
      </c>
      <c r="E16" s="50">
        <v>3998877.82</v>
      </c>
      <c r="F16" s="51">
        <f t="shared" si="1"/>
        <v>859758.73129999998</v>
      </c>
      <c r="G16" s="50">
        <v>4139622.28</v>
      </c>
      <c r="H16" s="52">
        <v>3976688.19</v>
      </c>
      <c r="I16" s="46"/>
    </row>
    <row r="17" spans="1:14" ht="15" customHeight="1" x14ac:dyDescent="0.25">
      <c r="A17" s="47" t="s">
        <v>27</v>
      </c>
      <c r="B17" s="48">
        <v>34552</v>
      </c>
      <c r="C17" s="49">
        <f t="shared" si="0"/>
        <v>31</v>
      </c>
      <c r="D17" s="42">
        <v>112800</v>
      </c>
      <c r="E17" s="50">
        <v>9547220.8300000001</v>
      </c>
      <c r="F17" s="51">
        <f t="shared" si="1"/>
        <v>2052652.4784500001</v>
      </c>
      <c r="G17" s="50">
        <v>10316888.66</v>
      </c>
      <c r="H17" s="52">
        <v>10639090.380000001</v>
      </c>
      <c r="I17" s="46"/>
    </row>
    <row r="18" spans="1:14" ht="15.75" customHeight="1" x14ac:dyDescent="0.25">
      <c r="A18" s="47" t="s">
        <v>28</v>
      </c>
      <c r="B18" s="48">
        <v>34582</v>
      </c>
      <c r="C18" s="49">
        <f t="shared" si="0"/>
        <v>31</v>
      </c>
      <c r="D18" s="42">
        <v>87177</v>
      </c>
      <c r="E18" s="50">
        <v>8036356.4199999999</v>
      </c>
      <c r="F18" s="51">
        <f t="shared" si="1"/>
        <v>1727816.6302999998</v>
      </c>
      <c r="G18" s="50">
        <v>8832335.4499999993</v>
      </c>
      <c r="H18" s="52">
        <v>8348257.9000000004</v>
      </c>
      <c r="I18" s="46"/>
    </row>
    <row r="19" spans="1:14" ht="15.75" customHeight="1" x14ac:dyDescent="0.25">
      <c r="A19" s="53" t="s">
        <v>29</v>
      </c>
      <c r="B19" s="54">
        <v>34607</v>
      </c>
      <c r="C19" s="55">
        <f t="shared" si="0"/>
        <v>31</v>
      </c>
      <c r="D19" s="56">
        <v>67446</v>
      </c>
      <c r="E19" s="57">
        <v>4538457.0999999996</v>
      </c>
      <c r="F19" s="58">
        <f t="shared" si="1"/>
        <v>975768.27649999992</v>
      </c>
      <c r="G19" s="57">
        <v>4873963.82</v>
      </c>
      <c r="H19" s="59">
        <v>5910125.6100000003</v>
      </c>
      <c r="I19" s="46"/>
    </row>
    <row r="20" spans="1:14" ht="15.75" customHeight="1" x14ac:dyDescent="0.25">
      <c r="A20" s="53" t="s">
        <v>30</v>
      </c>
      <c r="B20" s="54">
        <v>34696</v>
      </c>
      <c r="C20" s="55">
        <f>C9</f>
        <v>31</v>
      </c>
      <c r="D20" s="56">
        <v>69171</v>
      </c>
      <c r="E20" s="57">
        <v>6466714.9800000004</v>
      </c>
      <c r="F20" s="58">
        <f>E20*0.215</f>
        <v>1390343.7207000002</v>
      </c>
      <c r="G20" s="57">
        <v>7115150.2800000003</v>
      </c>
      <c r="H20" s="59">
        <v>9202974.2799999993</v>
      </c>
      <c r="I20" s="46"/>
    </row>
    <row r="21" spans="1:14" ht="15.75" customHeight="1" thickBot="1" x14ac:dyDescent="0.3">
      <c r="A21" s="60" t="s">
        <v>31</v>
      </c>
      <c r="B21" s="61">
        <v>41153</v>
      </c>
      <c r="C21" s="55">
        <f>C10</f>
        <v>31</v>
      </c>
      <c r="D21" s="56">
        <v>114786</v>
      </c>
      <c r="E21" s="57">
        <v>10677466.65</v>
      </c>
      <c r="F21" s="58">
        <f>E21*0.215</f>
        <v>2295655.32975</v>
      </c>
      <c r="G21" s="57">
        <v>10953669.34</v>
      </c>
      <c r="H21" s="59">
        <v>0</v>
      </c>
      <c r="I21" s="46"/>
    </row>
    <row r="22" spans="1:14" ht="18" customHeight="1" thickBot="1" x14ac:dyDescent="0.3">
      <c r="A22" s="62" t="s">
        <v>32</v>
      </c>
      <c r="B22" s="63" t="s">
        <v>1</v>
      </c>
      <c r="C22" s="64"/>
      <c r="D22" s="65">
        <f>SUM(D8:D21)</f>
        <v>1565924</v>
      </c>
      <c r="E22" s="66">
        <f>SUM(E8:E21)</f>
        <v>126856302.78</v>
      </c>
      <c r="F22" s="66">
        <f>SUM(F8:F21)</f>
        <v>27274105.097700004</v>
      </c>
      <c r="G22" s="67">
        <f>SUM(G8:G21)</f>
        <v>143520015.09</v>
      </c>
      <c r="H22" s="66">
        <f>SUM(H8:H21)</f>
        <v>126350112.5</v>
      </c>
      <c r="I22" s="46"/>
    </row>
    <row r="23" spans="1:14" ht="13.2" x14ac:dyDescent="0.25">
      <c r="A23" s="68"/>
      <c r="B23" s="69"/>
      <c r="C23" s="70"/>
      <c r="D23" s="71"/>
      <c r="E23" s="72"/>
      <c r="F23" s="72"/>
      <c r="G23" s="72"/>
      <c r="H23" s="72"/>
      <c r="I23" s="46"/>
    </row>
    <row r="24" spans="1:14" s="77" customFormat="1" ht="13.8" x14ac:dyDescent="0.3">
      <c r="A24" s="73"/>
      <c r="B24" s="73"/>
      <c r="C24" s="74"/>
      <c r="D24" s="74"/>
      <c r="E24" s="74"/>
      <c r="F24" s="74"/>
      <c r="G24" s="73"/>
      <c r="H24" s="73"/>
      <c r="I24" s="75"/>
      <c r="J24" s="75"/>
      <c r="K24" s="75"/>
      <c r="L24" s="75"/>
      <c r="M24" s="75"/>
      <c r="N24" s="76"/>
    </row>
    <row r="25" spans="1:14" ht="13.2" x14ac:dyDescent="0.25">
      <c r="A25" s="78"/>
      <c r="B25"/>
      <c r="C25" s="79"/>
      <c r="D25" s="74"/>
      <c r="E25" s="79"/>
      <c r="F25" s="79"/>
      <c r="G25"/>
      <c r="H25"/>
      <c r="I25"/>
      <c r="J25"/>
      <c r="K25"/>
      <c r="L25"/>
      <c r="M25"/>
      <c r="N25"/>
    </row>
    <row r="26" spans="1:14" s="8" customFormat="1" ht="16.05" customHeight="1" x14ac:dyDescent="0.2">
      <c r="A26" s="1" t="s">
        <v>0</v>
      </c>
      <c r="B26" s="2"/>
      <c r="C26" s="3"/>
      <c r="D26" s="3"/>
      <c r="E26" s="3"/>
      <c r="F26" s="5"/>
    </row>
    <row r="27" spans="1:14" s="8" customFormat="1" ht="16.05" customHeight="1" x14ac:dyDescent="0.2">
      <c r="A27" s="1" t="s">
        <v>33</v>
      </c>
      <c r="B27" s="2"/>
      <c r="C27" s="3"/>
      <c r="D27" s="3"/>
      <c r="E27" s="3"/>
      <c r="F27" s="5"/>
    </row>
    <row r="28" spans="1:14" s="8" customFormat="1" ht="16.05" customHeight="1" x14ac:dyDescent="0.2">
      <c r="A28" s="1" t="s">
        <v>34</v>
      </c>
      <c r="C28" s="80" t="s">
        <v>35</v>
      </c>
      <c r="D28" s="3"/>
      <c r="E28" s="3"/>
      <c r="F28" s="81"/>
    </row>
    <row r="29" spans="1:14" ht="12.6" x14ac:dyDescent="0.25">
      <c r="A29" s="14"/>
      <c r="B29" s="15" t="s">
        <v>1</v>
      </c>
      <c r="C29" s="82"/>
      <c r="D29" s="17"/>
      <c r="E29" s="14"/>
      <c r="F29" s="83"/>
    </row>
    <row r="30" spans="1:14" ht="12.6" thickBot="1" x14ac:dyDescent="0.25">
      <c r="A30" s="14"/>
      <c r="B30" s="15"/>
      <c r="C30" s="14"/>
      <c r="D30" s="14"/>
      <c r="E30" s="14"/>
      <c r="F30" s="83" t="s">
        <v>36</v>
      </c>
    </row>
    <row r="31" spans="1:14" ht="14.25" customHeight="1" x14ac:dyDescent="0.25">
      <c r="A31" s="41" t="s">
        <v>37</v>
      </c>
      <c r="B31" s="24" t="s">
        <v>6</v>
      </c>
      <c r="C31" s="41" t="s">
        <v>38</v>
      </c>
      <c r="D31" s="41" t="s">
        <v>38</v>
      </c>
      <c r="E31" s="41" t="s">
        <v>38</v>
      </c>
      <c r="F31" s="83"/>
    </row>
    <row r="32" spans="1:14" ht="14.25" customHeight="1" thickBot="1" x14ac:dyDescent="0.3">
      <c r="A32" s="84" t="s">
        <v>11</v>
      </c>
      <c r="B32" s="32" t="s">
        <v>12</v>
      </c>
      <c r="C32" s="35" t="s">
        <v>14</v>
      </c>
      <c r="D32" s="84" t="s">
        <v>39</v>
      </c>
      <c r="E32" s="35" t="s">
        <v>40</v>
      </c>
      <c r="F32" s="83"/>
    </row>
    <row r="33" spans="1:7" ht="15.75" customHeight="1" x14ac:dyDescent="0.25">
      <c r="A33" s="39" t="s">
        <v>18</v>
      </c>
      <c r="B33" s="40">
        <v>35342</v>
      </c>
      <c r="C33" s="85">
        <v>711451</v>
      </c>
      <c r="D33" s="86">
        <v>46955315.880000003</v>
      </c>
      <c r="E33" s="87">
        <f>0.215*D33</f>
        <v>10095392.9142</v>
      </c>
      <c r="F33" s="88"/>
    </row>
    <row r="34" spans="1:7" ht="15.75" customHeight="1" x14ac:dyDescent="0.25">
      <c r="A34" s="47" t="s">
        <v>19</v>
      </c>
      <c r="B34" s="48">
        <v>36880</v>
      </c>
      <c r="C34" s="87">
        <v>1607265</v>
      </c>
      <c r="D34" s="89">
        <v>84611973.549999997</v>
      </c>
      <c r="E34" s="87">
        <f t="shared" ref="E34:E45" si="2">0.215*D34</f>
        <v>18191574.313249998</v>
      </c>
      <c r="F34" s="88"/>
      <c r="G34" s="90"/>
    </row>
    <row r="35" spans="1:7" ht="15.75" customHeight="1" x14ac:dyDescent="0.25">
      <c r="A35" s="47" t="s">
        <v>20</v>
      </c>
      <c r="B35" s="48">
        <v>34524</v>
      </c>
      <c r="C35" s="87">
        <v>954311</v>
      </c>
      <c r="D35" s="89">
        <v>129435522.64</v>
      </c>
      <c r="E35" s="87">
        <f t="shared" si="2"/>
        <v>27828637.367600001</v>
      </c>
      <c r="F35" s="88"/>
    </row>
    <row r="36" spans="1:7" ht="15.75" customHeight="1" x14ac:dyDescent="0.25">
      <c r="A36" s="47" t="s">
        <v>21</v>
      </c>
      <c r="B36" s="48">
        <v>34474</v>
      </c>
      <c r="C36" s="87">
        <v>622105</v>
      </c>
      <c r="D36" s="89">
        <v>37398452</v>
      </c>
      <c r="E36" s="87">
        <f t="shared" si="2"/>
        <v>8040667.1799999997</v>
      </c>
      <c r="F36" s="88"/>
    </row>
    <row r="37" spans="1:7" ht="15.75" customHeight="1" x14ac:dyDescent="0.25">
      <c r="A37" s="47" t="s">
        <v>22</v>
      </c>
      <c r="B37" s="48">
        <v>38127</v>
      </c>
      <c r="C37" s="87">
        <v>915020</v>
      </c>
      <c r="D37" s="89">
        <v>60809442.990000002</v>
      </c>
      <c r="E37" s="87">
        <f t="shared" si="2"/>
        <v>13074030.24285</v>
      </c>
      <c r="F37" s="88"/>
    </row>
    <row r="38" spans="1:7" ht="15.75" customHeight="1" x14ac:dyDescent="0.25">
      <c r="A38" s="53" t="s">
        <v>24</v>
      </c>
      <c r="B38" s="54">
        <v>34909</v>
      </c>
      <c r="C38" s="91">
        <v>862212</v>
      </c>
      <c r="D38" s="92">
        <v>76161430.629999995</v>
      </c>
      <c r="E38" s="91">
        <f t="shared" si="2"/>
        <v>16374707.585449999</v>
      </c>
      <c r="F38" s="93"/>
    </row>
    <row r="39" spans="1:7" ht="15.75" customHeight="1" x14ac:dyDescent="0.25">
      <c r="A39" s="53" t="s">
        <v>25</v>
      </c>
      <c r="B39" s="54">
        <v>38495</v>
      </c>
      <c r="C39" s="91">
        <v>2374538</v>
      </c>
      <c r="D39" s="92">
        <v>201219124.05000001</v>
      </c>
      <c r="E39" s="91">
        <f t="shared" si="2"/>
        <v>43262111.67075</v>
      </c>
      <c r="F39" s="17"/>
    </row>
    <row r="40" spans="1:7" ht="15.75" customHeight="1" x14ac:dyDescent="0.25">
      <c r="A40" s="47" t="s">
        <v>26</v>
      </c>
      <c r="B40" s="48">
        <v>39218</v>
      </c>
      <c r="C40" s="87">
        <v>397677</v>
      </c>
      <c r="D40" s="89">
        <v>29266233.41</v>
      </c>
      <c r="E40" s="87">
        <f t="shared" si="2"/>
        <v>6292240.1831499999</v>
      </c>
      <c r="F40" s="17"/>
    </row>
    <row r="41" spans="1:7" ht="15.75" customHeight="1" x14ac:dyDescent="0.25">
      <c r="A41" s="47" t="s">
        <v>27</v>
      </c>
      <c r="B41" s="48">
        <v>34552</v>
      </c>
      <c r="C41" s="87">
        <v>832006</v>
      </c>
      <c r="D41" s="89">
        <v>69193440.129999995</v>
      </c>
      <c r="E41" s="87">
        <f t="shared" si="2"/>
        <v>14876589.62795</v>
      </c>
      <c r="F41" s="94"/>
    </row>
    <row r="42" spans="1:7" ht="15.75" customHeight="1" x14ac:dyDescent="0.25">
      <c r="A42" s="47" t="s">
        <v>28</v>
      </c>
      <c r="B42" s="48">
        <v>34582</v>
      </c>
      <c r="C42" s="87">
        <v>634284</v>
      </c>
      <c r="D42" s="89">
        <v>60005851.020000003</v>
      </c>
      <c r="E42" s="87">
        <f t="shared" si="2"/>
        <v>12901257.9693</v>
      </c>
      <c r="F42" s="94"/>
    </row>
    <row r="43" spans="1:7" ht="16.5" customHeight="1" x14ac:dyDescent="0.25">
      <c r="A43" s="53" t="s">
        <v>29</v>
      </c>
      <c r="B43" s="54">
        <v>34607</v>
      </c>
      <c r="C43" s="91">
        <v>527382</v>
      </c>
      <c r="D43" s="92">
        <v>35333556.18</v>
      </c>
      <c r="E43" s="91">
        <f t="shared" si="2"/>
        <v>7596714.5786999995</v>
      </c>
      <c r="F43" s="17"/>
    </row>
    <row r="44" spans="1:7" ht="15.75" customHeight="1" x14ac:dyDescent="0.25">
      <c r="A44" s="53" t="s">
        <v>30</v>
      </c>
      <c r="B44" s="54">
        <v>34696</v>
      </c>
      <c r="C44" s="91">
        <v>555566</v>
      </c>
      <c r="D44" s="92">
        <v>54128828.159999996</v>
      </c>
      <c r="E44" s="91">
        <f t="shared" si="2"/>
        <v>11637698.054399999</v>
      </c>
      <c r="F44" s="17"/>
    </row>
    <row r="45" spans="1:7" ht="15.75" customHeight="1" thickBot="1" x14ac:dyDescent="0.3">
      <c r="A45" s="60" t="s">
        <v>31</v>
      </c>
      <c r="B45" s="61">
        <v>41153</v>
      </c>
      <c r="C45" s="91">
        <v>683371</v>
      </c>
      <c r="D45" s="92">
        <v>57700000.270000003</v>
      </c>
      <c r="E45" s="91">
        <f t="shared" si="2"/>
        <v>12405500.058050001</v>
      </c>
      <c r="F45" s="17"/>
    </row>
    <row r="46" spans="1:7" ht="18" customHeight="1" thickBot="1" x14ac:dyDescent="0.3">
      <c r="A46" s="62" t="s">
        <v>32</v>
      </c>
      <c r="B46" s="95"/>
      <c r="C46" s="65">
        <f>SUM(C33:C45)</f>
        <v>11677188</v>
      </c>
      <c r="D46" s="66">
        <f>SUM(D33:D45)</f>
        <v>942219170.90999985</v>
      </c>
      <c r="E46" s="66">
        <f>SUM(E33:E45)</f>
        <v>202577121.74565002</v>
      </c>
      <c r="F46" s="94"/>
    </row>
    <row r="47" spans="1:7" x14ac:dyDescent="0.2">
      <c r="A47" s="14"/>
      <c r="B47" s="15"/>
      <c r="C47" s="96"/>
      <c r="D47" s="96"/>
      <c r="E47" s="96"/>
      <c r="F47" s="17"/>
    </row>
    <row r="48" spans="1:7" x14ac:dyDescent="0.2">
      <c r="C48" s="97"/>
      <c r="D48" s="97"/>
      <c r="E48" s="97"/>
    </row>
    <row r="49" spans="3:5" x14ac:dyDescent="0.2">
      <c r="C49" s="98"/>
      <c r="D49" s="98"/>
      <c r="E49" s="98"/>
    </row>
  </sheetData>
  <printOptions horizontalCentered="1"/>
  <pageMargins left="0" right="0" top="1" bottom="1" header="0.5" footer="0.5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Mick Ferrara</cp:lastModifiedBy>
  <dcterms:created xsi:type="dcterms:W3CDTF">2013-02-18T22:18:33Z</dcterms:created>
  <dcterms:modified xsi:type="dcterms:W3CDTF">2013-02-20T16:38:47Z</dcterms:modified>
</cp:coreProperties>
</file>