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<sst xmlns="http://schemas.openxmlformats.org/spreadsheetml/2006/main" count="41" uniqueCount="26">
  <si>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</si>
  <si>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</si>
  <si>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</si>
  <si>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MARCH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</si>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</sst>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5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9761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4554</v>
      </c>
      <c r="C9" s="10">
        <v>1530</v>
      </c>
      <c r="D9" s="11">
        <v>12346274</v>
      </c>
      <c r="E9" s="11">
        <v>3210050</v>
      </c>
      <c r="F9" s="11">
        <v>12195494</v>
      </c>
      <c r="G9" s="11">
        <v>12528538</v>
      </c>
      <c r="H9" s="12">
        <f aca="true" t="shared" si="0" ref="H9:H14">SUM(D9-F9)/F9</f>
        <v>0.012363582811815576</v>
      </c>
      <c r="I9" s="12">
        <f aca="true" t="shared" si="1" ref="I9:I14">SUM(D9-G9)/G9</f>
        <v>-0.014547906547435941</v>
      </c>
    </row>
    <row r="10" spans="1:9" ht="21" customHeight="1">
      <c r="A10" s="9" t="s">
        <v>19</v>
      </c>
      <c r="B10" s="10">
        <v>3299</v>
      </c>
      <c r="C10" s="10">
        <v>1114</v>
      </c>
      <c r="D10" s="11">
        <v>9143141</v>
      </c>
      <c r="E10" s="11">
        <v>2377230</v>
      </c>
      <c r="F10" s="11">
        <v>8953686</v>
      </c>
      <c r="G10" s="11">
        <v>9287383</v>
      </c>
      <c r="H10" s="12">
        <f t="shared" si="0"/>
        <v>0.021159442044315604</v>
      </c>
      <c r="I10" s="12">
        <f t="shared" si="1"/>
        <v>-0.015530962812667465</v>
      </c>
    </row>
    <row r="11" spans="1:9" ht="20.25" customHeight="1">
      <c r="A11" s="9" t="s">
        <v>20</v>
      </c>
      <c r="B11" s="10">
        <v>138</v>
      </c>
      <c r="C11" s="10">
        <v>25</v>
      </c>
      <c r="D11" s="11">
        <v>338089</v>
      </c>
      <c r="E11" s="11">
        <v>87904</v>
      </c>
      <c r="F11" s="11">
        <v>339977</v>
      </c>
      <c r="G11" s="11">
        <v>394616</v>
      </c>
      <c r="H11" s="12">
        <f t="shared" si="0"/>
        <v>-0.005553316842021666</v>
      </c>
      <c r="I11" s="12">
        <f t="shared" si="1"/>
        <v>-0.14324558558193282</v>
      </c>
    </row>
    <row r="12" spans="1:9" ht="24" customHeight="1">
      <c r="A12" s="9" t="s">
        <v>21</v>
      </c>
      <c r="B12" s="10">
        <v>863</v>
      </c>
      <c r="C12" s="10">
        <v>10</v>
      </c>
      <c r="D12" s="11">
        <v>1835600</v>
      </c>
      <c r="E12" s="11">
        <v>413011</v>
      </c>
      <c r="F12" s="11">
        <v>1934031</v>
      </c>
      <c r="G12" s="11">
        <v>1387046</v>
      </c>
      <c r="H12" s="12">
        <f t="shared" si="0"/>
        <v>-0.05089422041321985</v>
      </c>
      <c r="I12" s="12">
        <f t="shared" si="1"/>
        <v>0.3233879770389735</v>
      </c>
    </row>
    <row r="13" spans="1:9" ht="22.5" customHeight="1">
      <c r="A13" s="9" t="s">
        <v>22</v>
      </c>
      <c r="B13" s="10">
        <v>5724</v>
      </c>
      <c r="C13" s="10">
        <v>145</v>
      </c>
      <c r="D13" s="11">
        <v>26653219</v>
      </c>
      <c r="E13" s="11">
        <v>8662303</v>
      </c>
      <c r="F13" s="11">
        <v>28077025</v>
      </c>
      <c r="G13" s="11">
        <v>26487866</v>
      </c>
      <c r="H13" s="12">
        <f t="shared" si="0"/>
        <v>-0.05071071454329652</v>
      </c>
      <c r="I13" s="12">
        <f t="shared" si="1"/>
        <v>0.006242594250514557</v>
      </c>
    </row>
    <row r="14" spans="1:9" ht="25.5" customHeight="1">
      <c r="A14" s="13" t="s">
        <v>23</v>
      </c>
      <c r="B14" s="14">
        <f aca="true" t="shared" si="2" ref="B14:G14">SUM(B9:B13)</f>
        <v>14578</v>
      </c>
      <c r="C14" s="14">
        <f t="shared" si="2"/>
        <v>2824</v>
      </c>
      <c r="D14" s="15">
        <f t="shared" si="2"/>
        <v>50316323</v>
      </c>
      <c r="E14" s="15">
        <f t="shared" si="2"/>
        <v>14750498</v>
      </c>
      <c r="F14" s="15">
        <f t="shared" si="2"/>
        <v>51500213</v>
      </c>
      <c r="G14" s="15">
        <f t="shared" si="2"/>
        <v>50085449</v>
      </c>
      <c r="H14" s="16">
        <f t="shared" si="0"/>
        <v>-0.022988060262974057</v>
      </c>
      <c r="I14" s="16">
        <f t="shared" si="1"/>
        <v>0.004609602281892292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4554</v>
      </c>
      <c r="D20" s="10">
        <v>1530</v>
      </c>
      <c r="E20" s="11">
        <f>SUM(11761419+68993000+12195494+12346274)</f>
        <v>105296187</v>
      </c>
      <c r="F20" s="11">
        <f>SUM(17938294+3057988+3170847+3210050)</f>
        <v>27377179</v>
      </c>
      <c r="G20" s="11">
        <v>105859367</v>
      </c>
      <c r="H20" s="12">
        <f aca="true" t="shared" si="3" ref="H20:H25">SUM(E20-G20)/G20</f>
        <v>-0.005320077154816163</v>
      </c>
    </row>
    <row r="21" spans="2:8" ht="21" customHeight="1">
      <c r="B21" s="9" t="s">
        <v>19</v>
      </c>
      <c r="C21" s="10">
        <v>3299</v>
      </c>
      <c r="D21" s="10">
        <v>1114</v>
      </c>
      <c r="E21" s="11">
        <f>SUM(8516023+50596889+8953686+9143141)</f>
        <v>77209739</v>
      </c>
      <c r="F21" s="11">
        <f>SUM(13155270+2214179+2327972+2377230)</f>
        <v>20074651</v>
      </c>
      <c r="G21" s="11">
        <v>78969979</v>
      </c>
      <c r="H21" s="12">
        <f t="shared" si="3"/>
        <v>-0.022289989465490424</v>
      </c>
    </row>
    <row r="22" spans="2:8" ht="20.25" customHeight="1">
      <c r="B22" s="9" t="s">
        <v>20</v>
      </c>
      <c r="C22" s="10">
        <v>138</v>
      </c>
      <c r="D22" s="10">
        <v>25</v>
      </c>
      <c r="E22" s="11">
        <f>SUM(331334+1983774+339977+338089)</f>
        <v>2993174</v>
      </c>
      <c r="F22" s="11">
        <f>SUM(515785+86147+88394+87904)</f>
        <v>778230</v>
      </c>
      <c r="G22" s="11">
        <v>3665011</v>
      </c>
      <c r="H22" s="12">
        <f t="shared" si="3"/>
        <v>-0.18331104599686057</v>
      </c>
    </row>
    <row r="23" spans="2:8" ht="21" customHeight="1">
      <c r="B23" s="9" t="s">
        <v>21</v>
      </c>
      <c r="C23" s="10">
        <v>863</v>
      </c>
      <c r="D23" s="10">
        <v>10</v>
      </c>
      <c r="E23" s="11">
        <f>SUM(1832522+8904684+1934031+1835600)</f>
        <v>14506837</v>
      </c>
      <c r="F23" s="11">
        <f>SUM(2003559+412318+435158+413011)</f>
        <v>3264046</v>
      </c>
      <c r="G23" s="11">
        <v>11315203</v>
      </c>
      <c r="H23" s="12">
        <f t="shared" si="3"/>
        <v>0.28206599563436907</v>
      </c>
    </row>
    <row r="24" spans="2:8" ht="21" customHeight="1">
      <c r="B24" s="9" t="s">
        <v>22</v>
      </c>
      <c r="C24" s="10">
        <v>5724</v>
      </c>
      <c r="D24" s="10">
        <v>145</v>
      </c>
      <c r="E24" s="11">
        <f>SUM(25470377+145378507+28077025+26653219)</f>
        <v>225579128</v>
      </c>
      <c r="F24" s="11">
        <f>SUM(47248052+8277879+9125040+8662303)</f>
        <v>73313274</v>
      </c>
      <c r="G24" s="11">
        <v>215001496</v>
      </c>
      <c r="H24" s="12">
        <f t="shared" si="3"/>
        <v>0.04919794604591961</v>
      </c>
    </row>
    <row r="25" spans="2:8" ht="21" customHeight="1">
      <c r="B25" s="13" t="s">
        <v>23</v>
      </c>
      <c r="C25" s="14">
        <f>SUM(C20:C24)</f>
        <v>14578</v>
      </c>
      <c r="D25" s="14">
        <f>SUM(D20:D24)</f>
        <v>2824</v>
      </c>
      <c r="E25" s="15">
        <f>SUM(E20:E24)</f>
        <v>425585065</v>
      </c>
      <c r="F25" s="15">
        <f>SUM(F20:F24)</f>
        <v>124807380</v>
      </c>
      <c r="G25" s="15">
        <f>SUM(G20:G24)</f>
        <v>414811056</v>
      </c>
      <c r="H25" s="16">
        <f t="shared" si="3"/>
        <v>0.025973292765851447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2004-04-08T21:33:16Z</dcterms:created>
  <dcterms:modified xsi:type="dcterms:W3CDTF">2004-04-08T21:33:29Z</dcterms:modified>
  <cp:category/>
  <cp:version/>
  <cp:contentType/>
  <cp:contentStatus/>
</cp:coreProperties>
</file>