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F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8" i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<sst xmlns="http://schemas.openxmlformats.org/spreadsheetml/2006/main" count="68" uniqueCount="41">
  <si>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</si>
  <si>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</si>
  <si>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</si>
  <si>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</si>
  <si>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JANUARY 2014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</si>
  <si>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</si>
  <si>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</si>
  <si>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</si>
  <si>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</si>
  <si>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</si>
  <si>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</si>
  <si>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</si>
  <si>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</si>
  <si>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</si>
  <si>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</si>
  <si>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</si>
  <si>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</si>
  <si>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</si>
  <si>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</si>
  <si>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</si>
  <si>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</si>
  <si>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</si>
  <si>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</si>
  <si>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</si>
  <si>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</si>
  <si>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</si>
  <si>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</si>
  <si>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</si>
  <si>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</si>
  <si>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</si>
  <si>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</si>
  <si>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</si>
  <si>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</si>
  <si>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</si>
  <si>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</si>
  <si>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JANUARY 31, 2014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</si>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</sst>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0" zoomScaleNormal="110" workbookViewId="0"/>
  </sheetViews>
  <sheetFormatPr defaultColWidth="9" defaultRowHeight="12" x14ac:dyDescent="0.15"/>
  <cols>
    <col min="1" max="1" width="23.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7" width="15.25" style="20" customWidth="1"/>
    <col min="8" max="8" width="15.625" style="20" customWidth="1"/>
    <col min="9" max="16384" width="9" style="20"/>
  </cols>
  <sheetData>
    <row r="1" spans="1:11" s="8" customFormat="1" ht="15.9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9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9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31</v>
      </c>
      <c r="D8" s="42">
        <v>78791</v>
      </c>
      <c r="E8" s="43">
        <v>4955008.2300000004</v>
      </c>
      <c r="F8" s="44">
        <f>E8*0.215</f>
        <v>1065326.76945</v>
      </c>
      <c r="G8" s="43">
        <v>5329206.87</v>
      </c>
      <c r="H8" s="45">
        <v>6563952.0199999996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31</v>
      </c>
      <c r="D9" s="42">
        <v>204436</v>
      </c>
      <c r="E9" s="50">
        <v>10129471.439999999</v>
      </c>
      <c r="F9" s="51">
        <f>E9*0.215</f>
        <v>2177836.3596000001</v>
      </c>
      <c r="G9" s="50">
        <v>10543044.800000001</v>
      </c>
      <c r="H9" s="52">
        <v>10729969.960000001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21" si="0">C9</f>
        <v>31</v>
      </c>
      <c r="D10" s="42">
        <v>118091</v>
      </c>
      <c r="E10" s="50">
        <v>16569511.32</v>
      </c>
      <c r="F10" s="51">
        <f t="shared" ref="F10:F19" si="1">E10*0.215</f>
        <v>3562444.9338000002</v>
      </c>
      <c r="G10" s="50">
        <v>17796947.960000001</v>
      </c>
      <c r="H10" s="52">
        <v>17998161.82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31</v>
      </c>
      <c r="D11" s="42">
        <v>76941</v>
      </c>
      <c r="E11" s="50">
        <v>4475120.63</v>
      </c>
      <c r="F11" s="51">
        <f t="shared" si="1"/>
        <v>962150.93544999999</v>
      </c>
      <c r="G11" s="50">
        <v>4640321.91</v>
      </c>
      <c r="H11" s="52">
        <v>5140834.34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31</v>
      </c>
      <c r="D12" s="42">
        <v>119329</v>
      </c>
      <c r="E12" s="50">
        <v>7923526.7199999997</v>
      </c>
      <c r="F12" s="51">
        <f t="shared" si="1"/>
        <v>1703558.2448</v>
      </c>
      <c r="G12" s="50">
        <v>7356416.54</v>
      </c>
      <c r="H12" s="52">
        <v>7621509.5800000001</v>
      </c>
      <c r="I12" s="46"/>
    </row>
    <row r="13" spans="1:11" ht="15.75" customHeight="1" x14ac:dyDescent="0.2">
      <c r="A13" s="47" t="s">
        <v>23</v>
      </c>
      <c r="B13" s="48">
        <v>41438</v>
      </c>
      <c r="C13" s="49">
        <f t="shared" si="0"/>
        <v>31</v>
      </c>
      <c r="D13" s="42">
        <v>156730</v>
      </c>
      <c r="E13" s="50">
        <v>9177891</v>
      </c>
      <c r="F13" s="51">
        <f t="shared" si="1"/>
        <v>1973246.5649999999</v>
      </c>
      <c r="G13" s="50">
        <v>8967399.7799999993</v>
      </c>
      <c r="H13" s="52">
        <v>0</v>
      </c>
      <c r="I13" s="46"/>
    </row>
    <row r="14" spans="1:11" ht="15.75" customHeight="1" x14ac:dyDescent="0.2">
      <c r="A14" s="53" t="s">
        <v>24</v>
      </c>
      <c r="B14" s="54">
        <v>34909</v>
      </c>
      <c r="C14" s="49">
        <f>C13</f>
        <v>31</v>
      </c>
      <c r="D14" s="55">
        <v>125008</v>
      </c>
      <c r="E14" s="56">
        <v>10605258.199999999</v>
      </c>
      <c r="F14" s="57">
        <f t="shared" si="1"/>
        <v>2280130.5129999998</v>
      </c>
      <c r="G14" s="56">
        <v>11547763.289999999</v>
      </c>
      <c r="H14" s="58">
        <v>9826519.5</v>
      </c>
      <c r="I14" s="46"/>
    </row>
    <row r="15" spans="1:11" ht="15.75" customHeight="1" x14ac:dyDescent="0.2">
      <c r="A15" s="53" t="s">
        <v>25</v>
      </c>
      <c r="B15" s="54">
        <v>38495</v>
      </c>
      <c r="C15" s="49">
        <f t="shared" si="0"/>
        <v>31</v>
      </c>
      <c r="D15" s="55">
        <v>295712</v>
      </c>
      <c r="E15" s="56">
        <v>26684605.620000001</v>
      </c>
      <c r="F15" s="57">
        <f t="shared" si="1"/>
        <v>5737190.2083000001</v>
      </c>
      <c r="G15" s="56">
        <v>33740146.75</v>
      </c>
      <c r="H15" s="58">
        <v>25710261.760000002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f t="shared" si="0"/>
        <v>31</v>
      </c>
      <c r="D16" s="42">
        <v>52847</v>
      </c>
      <c r="E16" s="50">
        <v>3892872.63</v>
      </c>
      <c r="F16" s="51">
        <f t="shared" si="1"/>
        <v>836967.61544999992</v>
      </c>
      <c r="G16" s="50">
        <v>4091712.39</v>
      </c>
      <c r="H16" s="52">
        <v>3998877.82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f t="shared" si="0"/>
        <v>31</v>
      </c>
      <c r="D17" s="42">
        <v>88254</v>
      </c>
      <c r="E17" s="50">
        <v>8574284.0500000007</v>
      </c>
      <c r="F17" s="51">
        <f t="shared" si="1"/>
        <v>1843471.0707500002</v>
      </c>
      <c r="G17" s="50">
        <v>9096696.2599999998</v>
      </c>
      <c r="H17" s="52">
        <v>9547220.8300000001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f t="shared" si="0"/>
        <v>31</v>
      </c>
      <c r="D18" s="42">
        <v>78328</v>
      </c>
      <c r="E18" s="50">
        <v>7253369.3499999996</v>
      </c>
      <c r="F18" s="51">
        <f t="shared" si="1"/>
        <v>1559474.41025</v>
      </c>
      <c r="G18" s="50">
        <v>7422334.6900000004</v>
      </c>
      <c r="H18" s="52">
        <v>8036356.4199999999</v>
      </c>
      <c r="I18" s="46"/>
    </row>
    <row r="19" spans="1:14" ht="15.75" customHeight="1" x14ac:dyDescent="0.2">
      <c r="A19" s="53" t="s">
        <v>29</v>
      </c>
      <c r="B19" s="54">
        <v>34607</v>
      </c>
      <c r="C19" s="49">
        <f t="shared" si="0"/>
        <v>31</v>
      </c>
      <c r="D19" s="55">
        <v>64549</v>
      </c>
      <c r="E19" s="56">
        <v>4593737.1900000004</v>
      </c>
      <c r="F19" s="57">
        <f t="shared" si="1"/>
        <v>987653.49585000006</v>
      </c>
      <c r="G19" s="56">
        <v>4906213.45</v>
      </c>
      <c r="H19" s="58">
        <v>4538457.0999999996</v>
      </c>
      <c r="I19" s="46"/>
    </row>
    <row r="20" spans="1:14" ht="15.75" customHeight="1" x14ac:dyDescent="0.2">
      <c r="A20" s="53" t="s">
        <v>30</v>
      </c>
      <c r="B20" s="54">
        <v>34696</v>
      </c>
      <c r="C20" s="49">
        <f t="shared" si="0"/>
        <v>31</v>
      </c>
      <c r="D20" s="55">
        <v>58382</v>
      </c>
      <c r="E20" s="56">
        <v>5210591.4400000004</v>
      </c>
      <c r="F20" s="57">
        <f>E20*0.215</f>
        <v>1120277.1596000001</v>
      </c>
      <c r="G20" s="56">
        <v>5785301.5599999996</v>
      </c>
      <c r="H20" s="58">
        <v>6466714.9800000004</v>
      </c>
      <c r="I20" s="46"/>
    </row>
    <row r="21" spans="1:14" ht="15.75" customHeight="1" thickBot="1" x14ac:dyDescent="0.25">
      <c r="A21" s="59" t="s">
        <v>31</v>
      </c>
      <c r="B21" s="60">
        <v>41153</v>
      </c>
      <c r="C21" s="49">
        <f t="shared" si="0"/>
        <v>31</v>
      </c>
      <c r="D21" s="55">
        <v>107710</v>
      </c>
      <c r="E21" s="56">
        <v>11453669.32</v>
      </c>
      <c r="F21" s="57">
        <f>E21*0.215</f>
        <v>2462538.9038</v>
      </c>
      <c r="G21" s="56">
        <v>11863219.890000001</v>
      </c>
      <c r="H21" s="58">
        <v>10677466.65</v>
      </c>
      <c r="I21" s="46"/>
    </row>
    <row r="22" spans="1:14" ht="18" customHeight="1" thickBot="1" x14ac:dyDescent="0.3">
      <c r="A22" s="61" t="s">
        <v>32</v>
      </c>
      <c r="B22" s="62" t="s">
        <v>1</v>
      </c>
      <c r="C22" s="63"/>
      <c r="D22" s="64">
        <f>SUM(D8:D21)</f>
        <v>1625108</v>
      </c>
      <c r="E22" s="65">
        <f>SUM(E8:E21)</f>
        <v>131498917.13999999</v>
      </c>
      <c r="F22" s="65">
        <f>SUM(F8:F21)</f>
        <v>28272267.1851</v>
      </c>
      <c r="G22" s="66">
        <f>SUM(G8:G21)</f>
        <v>143086726.14000002</v>
      </c>
      <c r="H22" s="65">
        <f>SUM(H8:H21)</f>
        <v>126856302.78</v>
      </c>
      <c r="I22" s="46"/>
    </row>
    <row r="23" spans="1:14" ht="12.75" x14ac:dyDescent="0.2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.5" x14ac:dyDescent="0.25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ht="12.75" x14ac:dyDescent="0.2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5.95" customHeight="1" x14ac:dyDescent="0.15">
      <c r="A26" s="1" t="s">
        <v>0</v>
      </c>
      <c r="B26" s="2"/>
      <c r="C26" s="3"/>
      <c r="D26" s="3"/>
      <c r="E26" s="3"/>
      <c r="F26" s="5"/>
    </row>
    <row r="27" spans="1:14" s="8" customFormat="1" ht="15.95" customHeight="1" x14ac:dyDescent="0.15">
      <c r="A27" s="1" t="s">
        <v>33</v>
      </c>
      <c r="B27" s="2"/>
      <c r="C27" s="3"/>
      <c r="D27" s="3"/>
      <c r="E27" s="3"/>
      <c r="F27" s="5"/>
    </row>
    <row r="28" spans="1:14" s="8" customFormat="1" ht="15.95" customHeight="1" x14ac:dyDescent="0.15">
      <c r="A28" s="1" t="s">
        <v>34</v>
      </c>
      <c r="C28" s="79" t="s">
        <v>35</v>
      </c>
      <c r="D28" s="3"/>
      <c r="E28" s="3"/>
      <c r="F28" s="80"/>
    </row>
    <row r="29" spans="1:14" ht="12.75" x14ac:dyDescent="0.2">
      <c r="A29" s="14"/>
      <c r="B29" s="15" t="s">
        <v>1</v>
      </c>
      <c r="C29" s="81"/>
      <c r="D29" s="17"/>
      <c r="E29" s="14"/>
      <c r="F29" s="82"/>
    </row>
    <row r="30" spans="1:14" ht="13.5" thickBot="1" x14ac:dyDescent="0.25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2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2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2">
      <c r="A33" s="39" t="s">
        <v>18</v>
      </c>
      <c r="B33" s="40">
        <v>35342</v>
      </c>
      <c r="C33" s="84">
        <v>603958</v>
      </c>
      <c r="D33" s="85">
        <v>37369133.509999998</v>
      </c>
      <c r="E33" s="86">
        <f>0.215*D33</f>
        <v>8034363.7046499997</v>
      </c>
      <c r="F33" s="87"/>
    </row>
    <row r="34" spans="1:7" ht="15.75" customHeight="1" x14ac:dyDescent="0.2">
      <c r="A34" s="47" t="s">
        <v>19</v>
      </c>
      <c r="B34" s="48">
        <v>36880</v>
      </c>
      <c r="C34" s="86">
        <v>1472333</v>
      </c>
      <c r="D34" s="88">
        <v>77803896.519999996</v>
      </c>
      <c r="E34" s="86">
        <f t="shared" ref="E34:E46" si="2">0.215*D34</f>
        <v>16727837.751799999</v>
      </c>
      <c r="F34" s="87"/>
      <c r="G34" s="89"/>
    </row>
    <row r="35" spans="1:7" ht="15.75" customHeight="1" x14ac:dyDescent="0.2">
      <c r="A35" s="47" t="s">
        <v>20</v>
      </c>
      <c r="B35" s="48">
        <v>34524</v>
      </c>
      <c r="C35" s="86">
        <v>865060</v>
      </c>
      <c r="D35" s="88">
        <v>115266213.13</v>
      </c>
      <c r="E35" s="86">
        <f t="shared" si="2"/>
        <v>24782235.822949998</v>
      </c>
      <c r="F35" s="87"/>
    </row>
    <row r="36" spans="1:7" ht="15.75" customHeight="1" x14ac:dyDescent="0.2">
      <c r="A36" s="47" t="s">
        <v>21</v>
      </c>
      <c r="B36" s="48">
        <v>34474</v>
      </c>
      <c r="C36" s="86">
        <v>617060</v>
      </c>
      <c r="D36" s="88">
        <v>35120780.789999999</v>
      </c>
      <c r="E36" s="86">
        <f t="shared" si="2"/>
        <v>7550967.8698499994</v>
      </c>
      <c r="F36" s="87"/>
    </row>
    <row r="37" spans="1:7" ht="15.75" customHeight="1" x14ac:dyDescent="0.2">
      <c r="A37" s="47" t="s">
        <v>22</v>
      </c>
      <c r="B37" s="48">
        <v>38127</v>
      </c>
      <c r="C37" s="86">
        <v>853313</v>
      </c>
      <c r="D37" s="88">
        <v>53284311.490000002</v>
      </c>
      <c r="E37" s="86">
        <f t="shared" si="2"/>
        <v>11456126.970350001</v>
      </c>
      <c r="F37" s="87"/>
    </row>
    <row r="38" spans="1:7" ht="15.75" customHeight="1" x14ac:dyDescent="0.2">
      <c r="A38" s="47" t="s">
        <v>23</v>
      </c>
      <c r="B38" s="48">
        <v>41438</v>
      </c>
      <c r="C38" s="86">
        <v>1323411</v>
      </c>
      <c r="D38" s="88">
        <v>70994464.170000002</v>
      </c>
      <c r="E38" s="86">
        <f t="shared" si="2"/>
        <v>15263809.79655</v>
      </c>
      <c r="F38" s="87"/>
    </row>
    <row r="39" spans="1:7" ht="15.75" customHeight="1" x14ac:dyDescent="0.2">
      <c r="A39" s="53" t="s">
        <v>24</v>
      </c>
      <c r="B39" s="54">
        <v>34909</v>
      </c>
      <c r="C39" s="90">
        <v>915023</v>
      </c>
      <c r="D39" s="91">
        <v>78314085.670000002</v>
      </c>
      <c r="E39" s="90">
        <f t="shared" si="2"/>
        <v>16837528.419050001</v>
      </c>
      <c r="F39" s="92"/>
    </row>
    <row r="40" spans="1:7" ht="15.75" customHeight="1" x14ac:dyDescent="0.2">
      <c r="A40" s="53" t="s">
        <v>25</v>
      </c>
      <c r="B40" s="54">
        <v>38495</v>
      </c>
      <c r="C40" s="90">
        <v>2258394</v>
      </c>
      <c r="D40" s="91">
        <v>211368553.09999999</v>
      </c>
      <c r="E40" s="90">
        <f t="shared" si="2"/>
        <v>45444238.916499995</v>
      </c>
      <c r="F40" s="17"/>
    </row>
    <row r="41" spans="1:7" ht="15.75" customHeight="1" x14ac:dyDescent="0.2">
      <c r="A41" s="47" t="s">
        <v>26</v>
      </c>
      <c r="B41" s="48">
        <v>39218</v>
      </c>
      <c r="C41" s="86">
        <v>360510</v>
      </c>
      <c r="D41" s="88">
        <v>29043780.420000002</v>
      </c>
      <c r="E41" s="86">
        <f t="shared" si="2"/>
        <v>6244412.7903000005</v>
      </c>
      <c r="F41" s="17"/>
    </row>
    <row r="42" spans="1:7" ht="15.75" customHeight="1" x14ac:dyDescent="0.2">
      <c r="A42" s="47" t="s">
        <v>27</v>
      </c>
      <c r="B42" s="48">
        <v>34552</v>
      </c>
      <c r="C42" s="86">
        <v>695604</v>
      </c>
      <c r="D42" s="88">
        <v>64828603.329999998</v>
      </c>
      <c r="E42" s="86">
        <f t="shared" si="2"/>
        <v>13938149.715949999</v>
      </c>
      <c r="F42" s="93"/>
    </row>
    <row r="43" spans="1:7" ht="15.75" customHeight="1" x14ac:dyDescent="0.2">
      <c r="A43" s="47" t="s">
        <v>28</v>
      </c>
      <c r="B43" s="48">
        <v>34582</v>
      </c>
      <c r="C43" s="86">
        <v>606700</v>
      </c>
      <c r="D43" s="88">
        <v>54520131.509999998</v>
      </c>
      <c r="E43" s="86">
        <f t="shared" si="2"/>
        <v>11721828.27465</v>
      </c>
      <c r="F43" s="93"/>
    </row>
    <row r="44" spans="1:7" ht="16.5" customHeight="1" x14ac:dyDescent="0.2">
      <c r="A44" s="53" t="s">
        <v>29</v>
      </c>
      <c r="B44" s="54">
        <v>34607</v>
      </c>
      <c r="C44" s="90">
        <v>499131</v>
      </c>
      <c r="D44" s="91">
        <v>33806080.799999997</v>
      </c>
      <c r="E44" s="90">
        <f t="shared" si="2"/>
        <v>7268307.3719999995</v>
      </c>
      <c r="F44" s="17"/>
    </row>
    <row r="45" spans="1:7" ht="15.75" customHeight="1" x14ac:dyDescent="0.2">
      <c r="A45" s="53" t="s">
        <v>30</v>
      </c>
      <c r="B45" s="54">
        <v>34696</v>
      </c>
      <c r="C45" s="90">
        <v>453946</v>
      </c>
      <c r="D45" s="91">
        <v>40051825.57</v>
      </c>
      <c r="E45" s="90">
        <f t="shared" si="2"/>
        <v>8611142.4975499995</v>
      </c>
      <c r="F45" s="17"/>
    </row>
    <row r="46" spans="1:7" ht="15.75" customHeight="1" thickBot="1" x14ac:dyDescent="0.25">
      <c r="A46" s="59" t="s">
        <v>31</v>
      </c>
      <c r="B46" s="60">
        <v>41153</v>
      </c>
      <c r="C46" s="90">
        <v>825134</v>
      </c>
      <c r="D46" s="91">
        <v>84798835.790000007</v>
      </c>
      <c r="E46" s="90">
        <f t="shared" si="2"/>
        <v>18231749.694850001</v>
      </c>
      <c r="F46" s="17"/>
    </row>
    <row r="47" spans="1:7" ht="18" customHeight="1" thickBot="1" x14ac:dyDescent="0.3">
      <c r="A47" s="61" t="s">
        <v>32</v>
      </c>
      <c r="B47" s="94"/>
      <c r="C47" s="64">
        <f>SUM(C33:C46)</f>
        <v>12349577</v>
      </c>
      <c r="D47" s="65">
        <f>SUM(D33:D46)</f>
        <v>986570695.79999995</v>
      </c>
      <c r="E47" s="65">
        <f>SUM(E33:E46)</f>
        <v>212112699.59700006</v>
      </c>
      <c r="F47" s="93"/>
    </row>
    <row r="48" spans="1:7" ht="12.75" x14ac:dyDescent="0.2">
      <c r="A48" s="14"/>
      <c r="B48" s="15"/>
      <c r="C48" s="95"/>
      <c r="D48" s="95"/>
      <c r="E48" s="95"/>
      <c r="F48" s="17"/>
    </row>
    <row r="49" spans="3:5" ht="12.75" x14ac:dyDescent="0.2">
      <c r="C49" s="96"/>
      <c r="D49" s="96"/>
      <c r="E49" s="96"/>
    </row>
    <row r="50" spans="3:5" ht="12.75" x14ac:dyDescent="0.2">
      <c r="C50" s="97"/>
      <c r="D50" s="97"/>
      <c r="E50" s="97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2014-02-20T12:45:22Z</dcterms:created>
  <dcterms:modified xsi:type="dcterms:W3CDTF">2014-02-20T12:46:13Z</dcterms:modified>
</cp:coreProperties>
</file>