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<sst xmlns="http://schemas.openxmlformats.org/spreadsheetml/2006/main" count="41" uniqueCount="26">
  <si>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</si>
  <si>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</si>
  <si>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</si>
  <si>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</si>
  <si>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</si>
  <si>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</si>
  <si>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</si>
  <si>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</si>
  <si>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</si>
  <si>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</si>
  <si>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</si>
  <si>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</si>
  <si>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</si>
  <si>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</si>
  <si>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</si>
  <si>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</si>
  <si>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</si>
  <si>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</si>
  <si>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</si>
  <si>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</si>
  <si>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</si>
  <si>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</si>
  <si>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</si>
  <si>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</si>
  <si>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</si>
  <si>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FEBRUARY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</si>
</sst>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10">
      <selection activeCell="G25" sqref="G25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4697</v>
      </c>
      <c r="C9" s="1">
        <v>1600</v>
      </c>
      <c r="D9" s="11">
        <v>12366728</v>
      </c>
      <c r="E9" s="11">
        <v>3215369</v>
      </c>
      <c r="F9" s="11">
        <v>11615500</v>
      </c>
      <c r="G9" s="11">
        <v>12382438</v>
      </c>
      <c r="H9" s="13">
        <f aca="true" t="shared" si="0" ref="H9:H14">SUM(D9-F9)/F9</f>
        <v>0.06467461581507468</v>
      </c>
      <c r="I9" s="13">
        <f aca="true" t="shared" si="1" ref="I9:I14">SUM(D9-G9)/G9</f>
        <v>-0.001268732377258824</v>
      </c>
    </row>
    <row r="10" spans="1:9" ht="21" customHeight="1">
      <c r="A10" s="7" t="s">
        <v>11</v>
      </c>
      <c r="B10" s="1">
        <v>3248</v>
      </c>
      <c r="C10" s="1">
        <v>1110</v>
      </c>
      <c r="D10" s="11">
        <v>9419773</v>
      </c>
      <c r="E10" s="11">
        <v>2449155</v>
      </c>
      <c r="F10" s="11">
        <v>9058272</v>
      </c>
      <c r="G10" s="11">
        <v>9348318</v>
      </c>
      <c r="H10" s="13">
        <f t="shared" si="0"/>
        <v>0.03990838429228003</v>
      </c>
      <c r="I10" s="13">
        <f t="shared" si="1"/>
        <v>0.007643621023589484</v>
      </c>
    </row>
    <row r="11" spans="1:9" ht="20.25" customHeight="1">
      <c r="A11" s="7" t="s">
        <v>12</v>
      </c>
      <c r="B11" s="1">
        <v>165</v>
      </c>
      <c r="C11" s="1">
        <v>30</v>
      </c>
      <c r="D11" s="11">
        <v>476907</v>
      </c>
      <c r="E11" s="11">
        <v>123996</v>
      </c>
      <c r="F11" s="11">
        <v>441069</v>
      </c>
      <c r="G11" s="11">
        <v>545101</v>
      </c>
      <c r="H11" s="13">
        <f t="shared" si="0"/>
        <v>0.08125259313168688</v>
      </c>
      <c r="I11" s="13">
        <f t="shared" si="1"/>
        <v>-0.12510342120084167</v>
      </c>
    </row>
    <row r="12" spans="1:9" ht="24" customHeight="1">
      <c r="A12" s="7" t="s">
        <v>18</v>
      </c>
      <c r="B12" s="1">
        <v>747</v>
      </c>
      <c r="C12" s="1">
        <v>10</v>
      </c>
      <c r="D12" s="11">
        <v>1404507</v>
      </c>
      <c r="E12" s="11">
        <v>316015</v>
      </c>
      <c r="F12" s="11">
        <v>1310522</v>
      </c>
      <c r="G12" s="11">
        <v>1705346</v>
      </c>
      <c r="H12" s="13">
        <f t="shared" si="0"/>
        <v>0.07171569801956777</v>
      </c>
      <c r="I12" s="13">
        <f t="shared" si="1"/>
        <v>-0.1764093620883973</v>
      </c>
    </row>
    <row r="13" spans="1:9" ht="22.5" customHeight="1">
      <c r="A13" s="7" t="s">
        <v>13</v>
      </c>
      <c r="B13" s="1">
        <v>4629</v>
      </c>
      <c r="C13" s="1">
        <v>114</v>
      </c>
      <c r="D13" s="11">
        <v>24175124</v>
      </c>
      <c r="E13" s="11">
        <v>7856921</v>
      </c>
      <c r="F13" s="11">
        <v>21925537</v>
      </c>
      <c r="G13" s="11">
        <v>20718518</v>
      </c>
      <c r="H13" s="13">
        <f t="shared" si="0"/>
        <v>0.1026012270531846</v>
      </c>
      <c r="I13" s="13">
        <f t="shared" si="1"/>
        <v>0.16683654689973482</v>
      </c>
    </row>
    <row r="14" spans="1:9" ht="25.5" customHeight="1">
      <c r="A14" s="8" t="s">
        <v>14</v>
      </c>
      <c r="B14" s="9">
        <f aca="true" t="shared" si="2" ref="B14:G14">SUM(B9:B13)</f>
        <v>13486</v>
      </c>
      <c r="C14" s="9">
        <f t="shared" si="2"/>
        <v>2864</v>
      </c>
      <c r="D14" s="12">
        <f t="shared" si="2"/>
        <v>47843039</v>
      </c>
      <c r="E14" s="12">
        <f t="shared" si="2"/>
        <v>13961456</v>
      </c>
      <c r="F14" s="12">
        <f t="shared" si="2"/>
        <v>44350900</v>
      </c>
      <c r="G14" s="12">
        <f t="shared" si="2"/>
        <v>44699721</v>
      </c>
      <c r="H14" s="14">
        <f t="shared" si="0"/>
        <v>0.07873885310106446</v>
      </c>
      <c r="I14" s="14">
        <f t="shared" si="1"/>
        <v>0.07032075211386667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4697</v>
      </c>
      <c r="D20" s="1">
        <v>1600</v>
      </c>
      <c r="E20" s="11">
        <v>94342189</v>
      </c>
      <c r="F20" s="11">
        <v>24529128</v>
      </c>
      <c r="G20" s="11">
        <v>95274610</v>
      </c>
      <c r="H20" s="13">
        <f aca="true" t="shared" si="3" ref="H20:H25">SUM(E20-G20)/G20</f>
        <v>-0.009786668242462498</v>
      </c>
    </row>
    <row r="21" spans="2:8" ht="21" customHeight="1">
      <c r="B21" s="7" t="s">
        <v>11</v>
      </c>
      <c r="C21" s="1">
        <v>3248</v>
      </c>
      <c r="D21" s="1">
        <v>1110</v>
      </c>
      <c r="E21" s="11">
        <v>71591141</v>
      </c>
      <c r="F21" s="11">
        <v>18613804</v>
      </c>
      <c r="G21" s="11">
        <v>72617055</v>
      </c>
      <c r="H21" s="13">
        <f t="shared" si="3"/>
        <v>-0.014127727983460635</v>
      </c>
    </row>
    <row r="22" spans="2:8" ht="20.25" customHeight="1">
      <c r="B22" s="7" t="s">
        <v>12</v>
      </c>
      <c r="C22" s="1">
        <v>165</v>
      </c>
      <c r="D22" s="1">
        <v>30</v>
      </c>
      <c r="E22" s="11">
        <v>3649533</v>
      </c>
      <c r="F22" s="11">
        <v>948884</v>
      </c>
      <c r="G22" s="11">
        <v>4081536</v>
      </c>
      <c r="H22" s="13">
        <f t="shared" si="3"/>
        <v>-0.10584324136795559</v>
      </c>
    </row>
    <row r="23" spans="2:8" ht="21" customHeight="1">
      <c r="B23" s="7" t="s">
        <v>18</v>
      </c>
      <c r="C23" s="1">
        <v>747</v>
      </c>
      <c r="D23" s="1">
        <v>10</v>
      </c>
      <c r="E23" s="11">
        <v>9927099</v>
      </c>
      <c r="F23" s="11">
        <v>2233604</v>
      </c>
      <c r="G23" s="11">
        <v>12988242</v>
      </c>
      <c r="H23" s="13">
        <f t="shared" si="3"/>
        <v>-0.23568570711879253</v>
      </c>
    </row>
    <row r="24" spans="2:8" ht="21" customHeight="1">
      <c r="B24" s="7" t="s">
        <v>13</v>
      </c>
      <c r="C24" s="1">
        <v>4629</v>
      </c>
      <c r="D24" s="1">
        <v>114</v>
      </c>
      <c r="E24" s="11">
        <v>170983145</v>
      </c>
      <c r="F24" s="11">
        <v>55569565</v>
      </c>
      <c r="G24" s="11">
        <v>143436663</v>
      </c>
      <c r="H24" s="13">
        <f t="shared" si="3"/>
        <v>0.1920463110606526</v>
      </c>
    </row>
    <row r="25" spans="2:8" ht="21" customHeight="1">
      <c r="B25" s="8" t="s">
        <v>14</v>
      </c>
      <c r="C25" s="9">
        <f>SUM(C20:C24)</f>
        <v>13486</v>
      </c>
      <c r="D25" s="9">
        <f>SUM(D20:D24)</f>
        <v>2864</v>
      </c>
      <c r="E25" s="12">
        <f>SUM(E20:E24)</f>
        <v>350493107</v>
      </c>
      <c r="F25" s="12">
        <f>SUM(F20:F24)</f>
        <v>101894985</v>
      </c>
      <c r="G25" s="12">
        <f>SUM(G20:G24)</f>
        <v>328398106</v>
      </c>
      <c r="H25" s="14">
        <f t="shared" si="3"/>
        <v>0.06728114625606275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"Donder" Stevens</cp:lastModifiedBy>
  <cp:lastPrinted>2002-03-06T15:30:04Z</cp:lastPrinted>
  <dcterms:created xsi:type="dcterms:W3CDTF">2000-06-08T20:52:14Z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