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05"/>
  <workbookPr/>
  <mc:AlternateContent xmlns:mc="http://schemas.openxmlformats.org/markup-compatibility/2006">
    <mc:Choice Requires="x15">
      <x15ac:absPath xmlns:x15ac="http://schemas.microsoft.com/office/spreadsheetml/2010/11/ac" url="https://stateofla-my.sharepoint.com/personal/p00077130_swe_la_gov/Documents/DFS Revenue/24-25/"/>
    </mc:Choice>
  </mc:AlternateContent>
  <xr:revisionPtr revIDLastSave="2" documentId="11_2AA65B41740B52BB1C108BF6042A75CCB1E0973A" xr6:coauthVersionLast="47" xr6:coauthVersionMax="47" xr10:uidLastSave="{F1CF6E2B-0EC1-45BD-BC50-3FF621E39AC8}"/>
  <bookViews>
    <workbookView xWindow="0" yWindow="0" windowWidth="19200" windowHeight="7185" xr2:uid="{00000000-000D-0000-FFFF-FFFF00000000}"/>
  </bookViews>
  <sheets>
    <sheet name="DF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  <c r="D22" i="2"/>
  <c r="B22" i="2"/>
  <c r="H3" i="2"/>
  <c r="H14" i="2"/>
  <c r="H13" i="2"/>
  <c r="H12" i="2"/>
  <c r="H11" i="2"/>
  <c r="H10" i="2"/>
  <c r="H9" i="2"/>
  <c r="H8" i="2"/>
  <c r="H7" i="2"/>
  <c r="H6" i="2"/>
  <c r="H5" i="2"/>
  <c r="H4" i="2"/>
  <c r="B16" i="2"/>
  <c r="C16" i="2"/>
  <c r="D16" i="2"/>
  <c r="C21" i="2" l="1"/>
  <c r="D21" i="2"/>
  <c r="B21" i="2"/>
  <c r="F12" i="2" l="1"/>
  <c r="F4" i="2" l="1"/>
  <c r="F5" i="2"/>
  <c r="F6" i="2"/>
  <c r="F7" i="2"/>
  <c r="F8" i="2"/>
  <c r="F9" i="2"/>
  <c r="F10" i="2"/>
  <c r="F11" i="2"/>
  <c r="F13" i="2"/>
  <c r="F14" i="2"/>
  <c r="F3" i="2"/>
  <c r="B18" i="2" l="1"/>
  <c r="D18" i="2"/>
  <c r="C18" i="2" l="1"/>
</calcChain>
</file>

<file path=xl/sharedStrings.xml><?xml version="1.0" encoding="utf-8"?>
<sst xmlns="http://schemas.openxmlformats.org/spreadsheetml/2006/main" count="27" uniqueCount="27">
  <si>
    <t>FY 25</t>
  </si>
  <si>
    <t>Gross FS Contest Revenues</t>
  </si>
  <si>
    <t>Net Revenue</t>
  </si>
  <si>
    <t>Taxes Paid</t>
  </si>
  <si>
    <t>FY 24 Net Revenue</t>
  </si>
  <si>
    <t>FY25 vs FY24</t>
  </si>
  <si>
    <t>FY 23 Net Revenue</t>
  </si>
  <si>
    <t>FY24 vs FY23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</si>
  <si>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</si>
  <si>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</si>
  <si>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</si>
  <si>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</si>
  <si>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</si>
  <si>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</si>
  <si>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</si>
  <si>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</si>
  <si>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</si>
  <si>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</si>
  <si>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</si>
  <si>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</si>
  <si>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FY 24/25</t>
  </si>
  <si>
    <t>FY 23/24</t>
  </si>
  <si>
    <t>Change FY 22/23-23/24</t>
  </si>
  <si>
    <t>FY 22/23</t>
  </si>
  <si>
    <t>FY21/22</t>
  </si>
  <si>
    <t>FY 23/24 v 22/23</t>
  </si>
  <si>
    <t>FY 22/23 v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</si>
</sst>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</font>
    <font>
      <b/>
      <i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38" fontId="2" fillId="0" borderId="0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38" fontId="2" fillId="0" borderId="0" xfId="0" applyNumberFormat="1" applyFont="1" applyFill="1" applyBorder="1"/>
    <xf numFmtId="38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38" fontId="4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38" fontId="4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1" fillId="0" borderId="0" xfId="0" applyFont="1" applyBorder="1" applyAlignment="1">
      <alignment horizontal="center" wrapText="1"/>
    </xf>
    <xf numFmtId="0" fontId="5" fillId="2" borderId="0" xfId="0" applyFont="1" applyFill="1" applyAlignment="1">
      <alignment horizontal="right"/>
    </xf>
    <xf numFmtId="38" fontId="6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38" fontId="4" fillId="2" borderId="0" xfId="0" applyNumberFormat="1" applyFont="1" applyFill="1" applyBorder="1" applyAlignment="1">
      <alignment horizontal="center"/>
    </xf>
    <xf numFmtId="38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7" fillId="3" borderId="0" xfId="0" applyFont="1" applyFill="1" applyAlignment="1">
      <alignment horizontal="right"/>
    </xf>
    <xf numFmtId="38" fontId="8" fillId="3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22"/>
  <sheetViews>
    <sheetView tabSelected="1" view="pageLayout" zoomScaleNormal="100" workbookViewId="0">
      <selection activeCell="A3" sqref="A3:XFD15"/>
    </sheetView>
  </sheetViews>
  <sheetFormatPr defaultColWidth="8.7109375" defaultRowHeight="15.75"/>
  <cols>
    <col min="1" max="1" width="23.7109375" style="12" bestFit="1" customWidth="1"/>
    <col min="2" max="2" width="21.28515625" style="8" customWidth="1"/>
    <col min="3" max="3" width="13.7109375" style="8" bestFit="1" customWidth="1"/>
    <col min="4" max="4" width="11.140625" style="8" bestFit="1" customWidth="1"/>
    <col min="5" max="5" width="22.85546875" style="8" bestFit="1" customWidth="1"/>
    <col min="6" max="6" width="13.42578125" style="11" bestFit="1" customWidth="1"/>
    <col min="7" max="7" width="19.140625" style="8" bestFit="1" customWidth="1"/>
    <col min="8" max="8" width="13.28515625" style="8" bestFit="1" customWidth="1"/>
    <col min="9" max="16384" width="8.7109375" style="8"/>
  </cols>
  <sheetData>
    <row r="2" spans="1:8" ht="31.5" customHeight="1">
      <c r="A2" s="1" t="s">
        <v>0</v>
      </c>
      <c r="B2" s="19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8.75">
      <c r="A3" s="26" t="s">
        <v>8</v>
      </c>
      <c r="B3" s="27">
        <v>406300</v>
      </c>
      <c r="C3" s="27">
        <v>43251</v>
      </c>
      <c r="D3" s="27">
        <v>3460</v>
      </c>
      <c r="E3" s="14">
        <v>52778</v>
      </c>
      <c r="F3" s="15">
        <f>(C3-E3)/E3</f>
        <v>-0.18051081890181514</v>
      </c>
      <c r="G3" s="14">
        <v>58360</v>
      </c>
      <c r="H3" s="15">
        <f t="shared" ref="F3:H14" si="0">(E3-G3)/G3</f>
        <v>-9.5647703906785467E-2</v>
      </c>
    </row>
    <row r="4" spans="1:8" hidden="1">
      <c r="A4" s="13" t="s">
        <v>9</v>
      </c>
      <c r="B4" s="14"/>
      <c r="C4" s="14"/>
      <c r="D4" s="14"/>
      <c r="E4" s="14">
        <v>53575</v>
      </c>
      <c r="F4" s="15">
        <f t="shared" si="0"/>
        <v>-1</v>
      </c>
      <c r="G4" s="14">
        <v>53441</v>
      </c>
      <c r="H4" s="15">
        <f t="shared" si="0"/>
        <v>2.5074381093168167E-3</v>
      </c>
    </row>
    <row r="5" spans="1:8" hidden="1">
      <c r="A5" s="13" t="s">
        <v>10</v>
      </c>
      <c r="B5" s="14"/>
      <c r="C5" s="14"/>
      <c r="D5" s="14"/>
      <c r="E5" s="14">
        <v>161380.18</v>
      </c>
      <c r="F5" s="15">
        <f t="shared" si="0"/>
        <v>-1</v>
      </c>
      <c r="G5" s="14">
        <v>156892</v>
      </c>
      <c r="H5" s="15">
        <f t="shared" si="0"/>
        <v>2.8606812329500502E-2</v>
      </c>
    </row>
    <row r="6" spans="1:8" hidden="1">
      <c r="A6" s="13" t="s">
        <v>11</v>
      </c>
      <c r="B6" s="14"/>
      <c r="C6" s="14"/>
      <c r="D6" s="14"/>
      <c r="E6" s="14">
        <v>205714</v>
      </c>
      <c r="F6" s="15">
        <f t="shared" si="0"/>
        <v>-1</v>
      </c>
      <c r="G6" s="14">
        <v>228259</v>
      </c>
      <c r="H6" s="15">
        <f t="shared" si="0"/>
        <v>-9.876938039682992E-2</v>
      </c>
    </row>
    <row r="7" spans="1:8" hidden="1">
      <c r="A7" s="16" t="s">
        <v>12</v>
      </c>
      <c r="B7" s="14"/>
      <c r="C7" s="14"/>
      <c r="D7" s="14"/>
      <c r="E7" s="14">
        <v>179208</v>
      </c>
      <c r="F7" s="17">
        <f t="shared" si="0"/>
        <v>-1</v>
      </c>
      <c r="G7" s="14">
        <v>189982.30000000002</v>
      </c>
      <c r="H7" s="17">
        <f t="shared" si="0"/>
        <v>-5.6712125287461078E-2</v>
      </c>
    </row>
    <row r="8" spans="1:8" hidden="1">
      <c r="A8" s="16" t="s">
        <v>13</v>
      </c>
      <c r="B8" s="14"/>
      <c r="C8" s="14"/>
      <c r="D8" s="14"/>
      <c r="E8" s="14">
        <v>182987</v>
      </c>
      <c r="F8" s="17">
        <f t="shared" si="0"/>
        <v>-1</v>
      </c>
      <c r="G8" s="14">
        <v>957191</v>
      </c>
      <c r="H8" s="17">
        <f t="shared" si="0"/>
        <v>-0.80882916784633374</v>
      </c>
    </row>
    <row r="9" spans="1:8" hidden="1">
      <c r="A9" s="16" t="s">
        <v>14</v>
      </c>
      <c r="B9" s="14"/>
      <c r="C9" s="14"/>
      <c r="D9" s="14"/>
      <c r="E9" s="14">
        <v>151671</v>
      </c>
      <c r="F9" s="17">
        <f t="shared" si="0"/>
        <v>-1</v>
      </c>
      <c r="G9" s="14">
        <v>173376</v>
      </c>
      <c r="H9" s="17">
        <f t="shared" si="0"/>
        <v>-0.12519033776301219</v>
      </c>
    </row>
    <row r="10" spans="1:8" hidden="1">
      <c r="A10" s="16" t="s">
        <v>15</v>
      </c>
      <c r="B10" s="14"/>
      <c r="C10" s="14"/>
      <c r="D10" s="14"/>
      <c r="E10" s="14">
        <v>92148</v>
      </c>
      <c r="F10" s="17">
        <f t="shared" si="0"/>
        <v>-1</v>
      </c>
      <c r="G10" s="14">
        <v>75845</v>
      </c>
      <c r="H10" s="17">
        <f t="shared" si="0"/>
        <v>0.21495154591601293</v>
      </c>
    </row>
    <row r="11" spans="1:8" hidden="1">
      <c r="A11" s="16" t="s">
        <v>16</v>
      </c>
      <c r="B11" s="14"/>
      <c r="C11" s="14"/>
      <c r="D11" s="14"/>
      <c r="E11" s="14">
        <v>76175</v>
      </c>
      <c r="F11" s="17">
        <f t="shared" si="0"/>
        <v>-1</v>
      </c>
      <c r="G11" s="14">
        <v>70192</v>
      </c>
      <c r="H11" s="17">
        <f t="shared" si="0"/>
        <v>8.5237633918395256E-2</v>
      </c>
    </row>
    <row r="12" spans="1:8" hidden="1">
      <c r="A12" s="18" t="s">
        <v>17</v>
      </c>
      <c r="B12" s="14"/>
      <c r="C12" s="14"/>
      <c r="D12" s="14"/>
      <c r="E12" s="14">
        <v>78915</v>
      </c>
      <c r="F12" s="17">
        <f t="shared" si="0"/>
        <v>-1</v>
      </c>
      <c r="G12" s="14">
        <v>70424</v>
      </c>
      <c r="H12" s="17">
        <f t="shared" si="0"/>
        <v>0.12056969215040327</v>
      </c>
    </row>
    <row r="13" spans="1:8" hidden="1">
      <c r="A13" s="20" t="s">
        <v>18</v>
      </c>
      <c r="B13" s="21"/>
      <c r="C13" s="21"/>
      <c r="D13" s="21"/>
      <c r="E13" s="21">
        <v>74108</v>
      </c>
      <c r="F13" s="22">
        <f t="shared" si="0"/>
        <v>-1</v>
      </c>
      <c r="G13" s="23">
        <v>76430</v>
      </c>
      <c r="H13" s="22">
        <f t="shared" si="0"/>
        <v>-3.0380740546905666E-2</v>
      </c>
    </row>
    <row r="14" spans="1:8" hidden="1">
      <c r="A14" s="18" t="s">
        <v>19</v>
      </c>
      <c r="B14" s="14"/>
      <c r="C14" s="14"/>
      <c r="D14" s="14"/>
      <c r="E14" s="14">
        <v>59349</v>
      </c>
      <c r="F14" s="17">
        <f t="shared" si="0"/>
        <v>-1</v>
      </c>
      <c r="G14" s="23">
        <v>58720</v>
      </c>
      <c r="H14" s="17">
        <f t="shared" si="0"/>
        <v>1.0711852861035423E-2</v>
      </c>
    </row>
    <row r="15" spans="1:8">
      <c r="A15" s="1"/>
      <c r="B15" s="3"/>
      <c r="C15" s="3"/>
      <c r="D15" s="3"/>
      <c r="E15" s="5"/>
      <c r="F15" s="4"/>
    </row>
    <row r="16" spans="1:8">
      <c r="A16" s="1" t="s">
        <v>20</v>
      </c>
      <c r="B16" s="24">
        <f>SUM(B3:B14)</f>
        <v>406300</v>
      </c>
      <c r="C16" s="24">
        <f>SUM(C3:C14)</f>
        <v>43251</v>
      </c>
      <c r="D16" s="24">
        <f>SUM(D3:D14)</f>
        <v>3460</v>
      </c>
      <c r="E16" s="6"/>
      <c r="F16" s="7"/>
    </row>
    <row r="17" spans="1:6">
      <c r="A17" s="1" t="s">
        <v>21</v>
      </c>
      <c r="B17" s="24">
        <v>12804763</v>
      </c>
      <c r="C17" s="24">
        <v>1368010</v>
      </c>
      <c r="D17" s="24">
        <v>109441</v>
      </c>
      <c r="E17" s="6"/>
      <c r="F17" s="7"/>
    </row>
    <row r="18" spans="1:6" hidden="1">
      <c r="A18" s="1" t="s">
        <v>22</v>
      </c>
      <c r="B18" s="4">
        <f>(B16-B17)/B17</f>
        <v>-0.96826961967199232</v>
      </c>
      <c r="C18" s="4">
        <f>(C16-C17)/C17</f>
        <v>-0.96838400304091343</v>
      </c>
      <c r="D18" s="4">
        <f>(D16-D17)/D17</f>
        <v>-0.96838479180563042</v>
      </c>
      <c r="E18" s="9"/>
      <c r="F18" s="10"/>
    </row>
    <row r="19" spans="1:6">
      <c r="A19" s="1" t="s">
        <v>23</v>
      </c>
      <c r="B19" s="24">
        <v>20970284</v>
      </c>
      <c r="C19" s="24">
        <v>2169412</v>
      </c>
      <c r="D19" s="24">
        <v>173553</v>
      </c>
      <c r="E19" s="9"/>
      <c r="F19" s="10"/>
    </row>
    <row r="20" spans="1:6">
      <c r="A20" s="1" t="s">
        <v>24</v>
      </c>
      <c r="B20" s="24">
        <v>20016844</v>
      </c>
      <c r="C20" s="24">
        <v>2168442</v>
      </c>
      <c r="D20" s="24">
        <v>173475</v>
      </c>
      <c r="E20" s="9"/>
      <c r="F20" s="10"/>
    </row>
    <row r="21" spans="1:6" ht="16.5" thickTop="1">
      <c r="A21" s="1" t="s">
        <v>25</v>
      </c>
      <c r="B21" s="25">
        <f>(B17-B19)/B19</f>
        <v>-0.38938533212044241</v>
      </c>
      <c r="C21" s="25">
        <f t="shared" ref="C21:D21" si="1">(C17-C19)/C19</f>
        <v>-0.3694097755520851</v>
      </c>
      <c r="D21" s="25">
        <f t="shared" si="1"/>
        <v>-0.36940876850299331</v>
      </c>
      <c r="E21" s="9"/>
      <c r="F21" s="10"/>
    </row>
    <row r="22" spans="1:6">
      <c r="A22" s="1" t="s">
        <v>26</v>
      </c>
      <c r="B22" s="25">
        <f>(B19-B20)/B20</f>
        <v>4.7631884426935632E-2</v>
      </c>
      <c r="C22" s="25">
        <f t="shared" ref="C22:D22" si="2">(C19-C20)/C20</f>
        <v>4.4732577583352469E-4</v>
      </c>
      <c r="D22" s="25">
        <f t="shared" si="2"/>
        <v>4.4963251188932124E-4</v>
      </c>
    </row>
  </sheetData>
  <conditionalFormatting sqref="F3:F4 F7 F13:F17">
    <cfRule type="cellIs" dxfId="12" priority="15" operator="lessThan">
      <formula>0</formula>
    </cfRule>
  </conditionalFormatting>
  <conditionalFormatting sqref="B18:D18">
    <cfRule type="cellIs" dxfId="11" priority="14" operator="lessThan">
      <formula>0</formula>
    </cfRule>
  </conditionalFormatting>
  <conditionalFormatting sqref="B21:D21">
    <cfRule type="cellIs" dxfId="10" priority="13" operator="lessThan">
      <formula>0</formula>
    </cfRule>
  </conditionalFormatting>
  <conditionalFormatting sqref="F5">
    <cfRule type="cellIs" dxfId="9" priority="10" operator="lessThan">
      <formula>0</formula>
    </cfRule>
  </conditionalFormatting>
  <conditionalFormatting sqref="B22:D22">
    <cfRule type="cellIs" dxfId="8" priority="9" operator="lessThan">
      <formula>0</formula>
    </cfRule>
  </conditionalFormatting>
  <conditionalFormatting sqref="F6">
    <cfRule type="cellIs" dxfId="7" priority="8" operator="lessThan">
      <formula>0</formula>
    </cfRule>
  </conditionalFormatting>
  <conditionalFormatting sqref="F12">
    <cfRule type="cellIs" dxfId="6" priority="7" operator="lessThan">
      <formula>0</formula>
    </cfRule>
  </conditionalFormatting>
  <conditionalFormatting sqref="F8:F11">
    <cfRule type="cellIs" dxfId="5" priority="6" operator="lessThan">
      <formula>0</formula>
    </cfRule>
  </conditionalFormatting>
  <conditionalFormatting sqref="H7 H13:H14 H3:H4">
    <cfRule type="cellIs" dxfId="4" priority="5" operator="lessThan">
      <formula>0</formula>
    </cfRule>
  </conditionalFormatting>
  <conditionalFormatting sqref="H5">
    <cfRule type="cellIs" dxfId="3" priority="4" operator="lessThan">
      <formula>0</formula>
    </cfRule>
  </conditionalFormatting>
  <conditionalFormatting sqref="H6">
    <cfRule type="cellIs" dxfId="2" priority="3" operator="lessThan">
      <formula>0</formula>
    </cfRule>
  </conditionalFormatting>
  <conditionalFormatting sqref="H12">
    <cfRule type="cellIs" dxfId="1" priority="2" operator="lessThan">
      <formula>0</formula>
    </cfRule>
  </conditionalFormatting>
  <conditionalFormatting sqref="H8:H11">
    <cfRule type="cellIs" dxfId="0" priority="1" operator="lessThan">
      <formula>0</formula>
    </cfRule>
  </conditionalFormatting>
  <printOptions horizontalCentered="1"/>
  <pageMargins left="0.7" right="0.7" top="1" bottom="1" header="0.3" footer="0.3"/>
  <pageSetup scale="88" orientation="landscape" r:id="rId1"/>
  <headerFooter>
    <oddHeader xml:space="preserve">&amp;C&amp;"-,Bold"&amp;14Louisiana Daily Fantasy Sports
FY 25
July 2024 - June 2025
</oddHeader>
    <oddFooter>&amp;C&amp;D&amp;Rprepared by LSP Gaming Audit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Louisiana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Traylor</dc:creator>
  <cp:keywords/>
  <dc:description/>
  <cp:lastModifiedBy>Jeff Traylor</cp:lastModifiedBy>
  <cp:revision/>
  <dcterms:created xsi:type="dcterms:W3CDTF">2022-01-18T16:08:25Z</dcterms:created>
  <dcterms:modified xsi:type="dcterms:W3CDTF">2024-08-13T17:37:23Z</dcterms:modified>
  <cp:category/>
  <cp:contentStatus/>
</cp:coreProperties>
</file>