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3\LSP Website\"/>
    </mc:Choice>
  </mc:AlternateContent>
  <bookViews>
    <workbookView xWindow="0" yWindow="0" windowWidth="28800" windowHeight="1218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<sst xmlns="http://schemas.openxmlformats.org/spreadsheetml/2006/main" count="46" uniqueCount="30">
  <si>
    <t>LOUISIANA STATE POLICE</t>
  </si>
  <si>
    <t xml:space="preserve">VIDEO GAMING </t>
  </si>
  <si>
    <t>REVENUE REPORT</t>
  </si>
  <si>
    <t>March 2026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</si>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</sst>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3" fillId="0" borderId="6" xfId="3" applyNumberFormat="1" applyFont="1" applyBorder="1" applyAlignment="1"/>
    <xf numFmtId="166" fontId="5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6" fillId="2" borderId="6" xfId="3" applyNumberFormat="1" applyFont="1" applyFill="1" applyBorder="1" applyAlignment="1">
      <alignment horizontal="center"/>
    </xf>
    <xf numFmtId="167" fontId="6" fillId="2" borderId="6" xfId="2" applyNumberFormat="1" applyFont="1" applyFill="1" applyBorder="1" applyAlignment="1">
      <alignment horizontal="center"/>
    </xf>
    <xf numFmtId="166" fontId="3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6" fontId="4" fillId="0" borderId="6" xfId="3" applyNumberFormat="1" applyFont="1" applyBorder="1" applyAlignment="1"/>
    <xf numFmtId="165" fontId="6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RowColHeaders="0" tabSelected="1" view="pageLayout" zoomScale="117" zoomScaleNormal="140" zoomScalePageLayoutView="117" workbookViewId="0">
      <selection activeCell="J1" sqref="J1:M1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6" t="s">
        <v>10</v>
      </c>
      <c r="H6" s="6" t="s">
        <v>11</v>
      </c>
      <c r="I6" s="6" t="s">
        <v>12</v>
      </c>
    </row>
    <row r="7" spans="1:9" x14ac:dyDescent="0.2">
      <c r="A7" s="7"/>
      <c r="B7" s="7"/>
      <c r="C7" s="8"/>
      <c r="D7" s="8" t="s">
        <v>13</v>
      </c>
      <c r="E7" s="8"/>
      <c r="F7" s="8" t="s">
        <v>14</v>
      </c>
      <c r="G7" s="9" t="s">
        <v>15</v>
      </c>
      <c r="H7" s="9" t="s">
        <v>16</v>
      </c>
      <c r="I7" s="9" t="s">
        <v>17</v>
      </c>
    </row>
    <row r="8" spans="1:9" ht="24" customHeight="1" x14ac:dyDescent="0.2">
      <c r="A8" s="10" t="s">
        <v>18</v>
      </c>
      <c r="B8" s="11">
        <v>2594</v>
      </c>
      <c r="C8" s="11">
        <v>776</v>
      </c>
      <c r="D8" s="12">
        <v>10832139.35</v>
      </c>
      <c r="E8" s="13">
        <v>2816356.23</v>
      </c>
      <c r="F8" s="12">
        <v>9977272</v>
      </c>
      <c r="G8" s="13">
        <v>10006499</v>
      </c>
      <c r="H8" s="14">
        <f t="shared" ref="H8:H11" si="0">SUM(D8-F8)/F8</f>
        <v>8.5681471849218871E-2</v>
      </c>
      <c r="I8" s="14">
        <f>SUM(D8-G8)/G8</f>
        <v>8.2510411483576782E-2</v>
      </c>
    </row>
    <row r="9" spans="1:9" ht="21" customHeight="1" x14ac:dyDescent="0.2">
      <c r="A9" s="10" t="s">
        <v>19</v>
      </c>
      <c r="B9" s="11">
        <v>1171</v>
      </c>
      <c r="C9" s="11">
        <v>376</v>
      </c>
      <c r="D9" s="12">
        <v>3953500.9</v>
      </c>
      <c r="E9" s="13">
        <v>1027910.23</v>
      </c>
      <c r="F9" s="12">
        <v>3596435</v>
      </c>
      <c r="G9" s="13">
        <v>3655705</v>
      </c>
      <c r="H9" s="14">
        <f t="shared" si="0"/>
        <v>9.9283290258269624E-2</v>
      </c>
      <c r="I9" s="14">
        <f t="shared" ref="I9:I13" si="1">SUM(D9-G9)/G9</f>
        <v>8.1460593784235841E-2</v>
      </c>
    </row>
    <row r="10" spans="1:9" ht="20.25" customHeight="1" x14ac:dyDescent="0.2">
      <c r="A10" s="10" t="s">
        <v>20</v>
      </c>
      <c r="B10" s="11">
        <v>32</v>
      </c>
      <c r="C10" s="11">
        <v>5</v>
      </c>
      <c r="D10" s="12">
        <v>106749.1</v>
      </c>
      <c r="E10" s="13">
        <v>27754.77</v>
      </c>
      <c r="F10" s="12">
        <v>77873</v>
      </c>
      <c r="G10" s="13">
        <v>83360</v>
      </c>
      <c r="H10" s="15">
        <f>SUM(D10-F10)/F10</f>
        <v>0.37081016526909205</v>
      </c>
      <c r="I10" s="15">
        <f t="shared" si="1"/>
        <v>0.2805794145873321</v>
      </c>
    </row>
    <row r="11" spans="1:9" ht="24" customHeight="1" x14ac:dyDescent="0.2">
      <c r="A11" s="10" t="s">
        <v>21</v>
      </c>
      <c r="B11" s="11">
        <v>1079</v>
      </c>
      <c r="C11" s="11">
        <v>15</v>
      </c>
      <c r="D11" s="12">
        <v>5428505.6500000004</v>
      </c>
      <c r="E11" s="13">
        <v>977131.02</v>
      </c>
      <c r="F11" s="12">
        <v>4844741</v>
      </c>
      <c r="G11" s="13">
        <v>4388710</v>
      </c>
      <c r="H11" s="14">
        <f t="shared" si="0"/>
        <v>0.1204945011508356</v>
      </c>
      <c r="I11" s="14">
        <f t="shared" si="1"/>
        <v>0.23692512150495257</v>
      </c>
    </row>
    <row r="12" spans="1:9" ht="22.5" customHeight="1" x14ac:dyDescent="0.2">
      <c r="A12" s="10" t="s">
        <v>22</v>
      </c>
      <c r="B12" s="11">
        <v>7938</v>
      </c>
      <c r="C12" s="11">
        <v>199</v>
      </c>
      <c r="D12" s="12">
        <v>54915831.649999999</v>
      </c>
      <c r="E12" s="13">
        <v>17847645.289999999</v>
      </c>
      <c r="F12" s="12">
        <v>50034851</v>
      </c>
      <c r="G12" s="13">
        <v>54097965</v>
      </c>
      <c r="H12" s="14">
        <f>SUM(D12-F12)/F12</f>
        <v>9.7551617571520269E-2</v>
      </c>
      <c r="I12" s="14">
        <f>SUM(D12-G12)/G12</f>
        <v>1.5118251675455786E-2</v>
      </c>
    </row>
    <row r="13" spans="1:9" ht="25.5" customHeight="1" x14ac:dyDescent="0.2">
      <c r="A13" s="16" t="s">
        <v>23</v>
      </c>
      <c r="B13" s="17">
        <f t="shared" ref="B13:E13" si="2">SUM(B8:B12)</f>
        <v>12814</v>
      </c>
      <c r="C13" s="17">
        <f>SUM(C8:C12)</f>
        <v>1371</v>
      </c>
      <c r="D13" s="18">
        <f>SUM(D8:D12)</f>
        <v>75236726.650000006</v>
      </c>
      <c r="E13" s="18">
        <f t="shared" si="2"/>
        <v>22696797.539999999</v>
      </c>
      <c r="F13" s="18">
        <f>SUM(F8:F12)</f>
        <v>68531172</v>
      </c>
      <c r="G13" s="18">
        <f>SUM(G8:G12)</f>
        <v>72232239</v>
      </c>
      <c r="H13" s="19">
        <f>SUM(D13-F13)/F13</f>
        <v>9.784678204540273E-2</v>
      </c>
      <c r="I13" s="20">
        <f t="shared" si="1"/>
        <v>4.1594829283915814E-2</v>
      </c>
    </row>
    <row r="16" spans="1:9" ht="15.75" x14ac:dyDescent="0.25">
      <c r="A16" s="21" t="s">
        <v>24</v>
      </c>
      <c r="B16" s="22"/>
    </row>
    <row r="17" spans="1:9" x14ac:dyDescent="0.2">
      <c r="A17" s="5" t="s">
        <v>4</v>
      </c>
      <c r="B17" s="5" t="s">
        <v>5</v>
      </c>
      <c r="C17" s="5" t="s">
        <v>6</v>
      </c>
      <c r="D17" s="5" t="s">
        <v>7</v>
      </c>
      <c r="E17" s="6" t="s">
        <v>25</v>
      </c>
      <c r="F17" s="6" t="s">
        <v>12</v>
      </c>
      <c r="G17" s="6" t="s">
        <v>26</v>
      </c>
      <c r="H17" s="6" t="s">
        <v>27</v>
      </c>
      <c r="I17" s="6" t="s">
        <v>12</v>
      </c>
    </row>
    <row r="18" spans="1:9" x14ac:dyDescent="0.2">
      <c r="A18" s="7"/>
      <c r="B18" s="7"/>
      <c r="C18" s="8"/>
      <c r="D18" s="8" t="s">
        <v>13</v>
      </c>
      <c r="E18" s="9" t="s">
        <v>15</v>
      </c>
      <c r="F18" s="9" t="s">
        <v>17</v>
      </c>
      <c r="G18" s="9" t="s">
        <v>28</v>
      </c>
      <c r="H18" s="9" t="s">
        <v>29</v>
      </c>
      <c r="I18" s="9" t="s">
        <v>17</v>
      </c>
    </row>
    <row r="19" spans="1:9" ht="21" customHeight="1" x14ac:dyDescent="0.2">
      <c r="A19" s="10" t="s">
        <v>18</v>
      </c>
      <c r="B19" s="11">
        <f>B8</f>
        <v>2594</v>
      </c>
      <c r="C19" s="11">
        <f>C8</f>
        <v>776</v>
      </c>
      <c r="D19" s="12">
        <v>87306402</v>
      </c>
      <c r="E19" s="13">
        <v>81526857</v>
      </c>
      <c r="F19" s="23">
        <f>SUM(D19-E19)/E19</f>
        <v>7.0891301500804818E-2</v>
      </c>
      <c r="G19" s="13">
        <v>22699664.52</v>
      </c>
      <c r="H19" s="13">
        <v>21196983</v>
      </c>
      <c r="I19" s="23">
        <f t="shared" ref="I19:I22" si="3">SUM(G19-H19)/H19</f>
        <v>7.0891292407037343E-2</v>
      </c>
    </row>
    <row r="20" spans="1:9" ht="21" customHeight="1" x14ac:dyDescent="0.2">
      <c r="A20" s="10" t="s">
        <v>19</v>
      </c>
      <c r="B20" s="11">
        <f t="shared" ref="B20:C23" si="4">B9</f>
        <v>1171</v>
      </c>
      <c r="C20" s="11">
        <f t="shared" si="4"/>
        <v>376</v>
      </c>
      <c r="D20" s="12">
        <v>32197429.899999999</v>
      </c>
      <c r="E20" s="13">
        <v>30253598</v>
      </c>
      <c r="F20" s="23">
        <f t="shared" ref="F20:F24" si="5">SUM(D20-E20)/E20</f>
        <v>6.4251263601770553E-2</v>
      </c>
      <c r="G20" s="13">
        <v>8371331.7699999996</v>
      </c>
      <c r="H20" s="13">
        <v>7865935</v>
      </c>
      <c r="I20" s="23">
        <f t="shared" si="3"/>
        <v>6.4251328036654204E-2</v>
      </c>
    </row>
    <row r="21" spans="1:9" ht="20.25" customHeight="1" x14ac:dyDescent="0.2">
      <c r="A21" s="10" t="s">
        <v>20</v>
      </c>
      <c r="B21" s="11">
        <f t="shared" si="4"/>
        <v>32</v>
      </c>
      <c r="C21" s="11">
        <f t="shared" si="4"/>
        <v>5</v>
      </c>
      <c r="D21" s="12">
        <v>778374.9</v>
      </c>
      <c r="E21" s="13">
        <v>645066</v>
      </c>
      <c r="F21" s="23">
        <f t="shared" si="5"/>
        <v>0.2066593185813545</v>
      </c>
      <c r="G21" s="13">
        <v>202377.47</v>
      </c>
      <c r="H21" s="13">
        <v>167717</v>
      </c>
      <c r="I21" s="23">
        <f t="shared" si="3"/>
        <v>0.20666044587012647</v>
      </c>
    </row>
    <row r="22" spans="1:9" ht="21" customHeight="1" x14ac:dyDescent="0.2">
      <c r="A22" s="10" t="s">
        <v>21</v>
      </c>
      <c r="B22" s="11">
        <f t="shared" si="4"/>
        <v>1079</v>
      </c>
      <c r="C22" s="11">
        <f t="shared" si="4"/>
        <v>15</v>
      </c>
      <c r="D22" s="12">
        <v>43100296.850000001</v>
      </c>
      <c r="E22" s="13">
        <v>33384435</v>
      </c>
      <c r="F22" s="23">
        <f t="shared" si="5"/>
        <v>0.29102969243002019</v>
      </c>
      <c r="G22" s="13">
        <v>7758053.4299999997</v>
      </c>
      <c r="H22" s="13">
        <v>6009198</v>
      </c>
      <c r="I22" s="23">
        <f t="shared" si="3"/>
        <v>0.29102975638346412</v>
      </c>
    </row>
    <row r="23" spans="1:9" ht="21" customHeight="1" x14ac:dyDescent="0.2">
      <c r="A23" s="10" t="s">
        <v>22</v>
      </c>
      <c r="B23" s="11">
        <f t="shared" si="4"/>
        <v>7938</v>
      </c>
      <c r="C23" s="11">
        <f t="shared" si="4"/>
        <v>199</v>
      </c>
      <c r="D23" s="12">
        <v>432866417.25</v>
      </c>
      <c r="E23" s="13">
        <v>416412116</v>
      </c>
      <c r="F23" s="23">
        <f>SUM(D23-E23)/E23</f>
        <v>3.9514463239105173E-2</v>
      </c>
      <c r="G23" s="13">
        <v>140681585.61000001</v>
      </c>
      <c r="H23" s="13">
        <v>135333938</v>
      </c>
      <c r="I23" s="23">
        <f>SUM(G23-H23)/H23</f>
        <v>3.9514460962482408E-2</v>
      </c>
    </row>
    <row r="24" spans="1:9" ht="21" customHeight="1" x14ac:dyDescent="0.2">
      <c r="A24" s="16" t="s">
        <v>23</v>
      </c>
      <c r="B24" s="17">
        <f>SUM(B19:B23)</f>
        <v>12814</v>
      </c>
      <c r="C24" s="17">
        <f>SUM(C19:C23)</f>
        <v>1371</v>
      </c>
      <c r="D24" s="24">
        <f>SUM(D19:D23)</f>
        <v>596248920.89999998</v>
      </c>
      <c r="E24" s="24">
        <f>SUM(E19:E23)</f>
        <v>562222072</v>
      </c>
      <c r="F24" s="25">
        <f t="shared" si="5"/>
        <v>6.0522079431986398E-2</v>
      </c>
      <c r="G24" s="24">
        <f>SUM(G19:G23)</f>
        <v>179713012.80000001</v>
      </c>
      <c r="H24" s="24">
        <f>SUM(H19:H23)</f>
        <v>170573771</v>
      </c>
      <c r="I24" s="25">
        <f>SUM(G24-H24)/H24</f>
        <v>5.3579408759158009E-2</v>
      </c>
    </row>
    <row r="25" spans="1:9" x14ac:dyDescent="0.2">
      <c r="G25" s="26"/>
      <c r="H25" s="26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80" firstPageNumber="2" fitToHeight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2026-04-17T13:57:59Z</dcterms:created>
  <dcterms:modified xsi:type="dcterms:W3CDTF">2026-04-17T13:58:42Z</dcterms:modified>
</cp:coreProperties>
</file>