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1\LSP Website\"/>
    </mc:Choice>
  </mc:AlternateContent>
  <bookViews>
    <workbookView xWindow="0" yWindow="0" windowWidth="23040" windowHeight="9192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E62" i="1"/>
  <c r="D62" i="1"/>
  <c r="C62" i="1"/>
  <c r="G61" i="1"/>
  <c r="G62" i="1" s="1"/>
  <c r="F61" i="1"/>
  <c r="E61" i="1"/>
  <c r="D61" i="1"/>
  <c r="C61" i="1"/>
  <c r="G58" i="1"/>
  <c r="F58" i="1"/>
  <c r="E58" i="1"/>
  <c r="D58" i="1"/>
  <c r="G57" i="1"/>
  <c r="F57" i="1"/>
  <c r="E57" i="1"/>
  <c r="D57" i="1"/>
  <c r="C57" i="1"/>
  <c r="C58" i="1" s="1"/>
  <c r="G54" i="1"/>
  <c r="F54" i="1"/>
  <c r="G53" i="1"/>
  <c r="F53" i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<sst xmlns="http://schemas.openxmlformats.org/spreadsheetml/2006/main" count="66" uniqueCount="47">
  <si>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</si>
  <si>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</si>
  <si>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</si>
  <si>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</si>
  <si>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JANUARY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</si>
  <si>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</si>
  <si>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</si>
  <si>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</si>
  <si>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</si>
  <si>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</si>
  <si>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</si>
  <si>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</si>
  <si>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</si>
  <si>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</si>
  <si>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</si>
  <si>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</si>
  <si>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</si>
  <si>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</si>
  <si>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</si>
  <si>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</si>
  <si>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</si>
  <si>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</si>
  <si>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</si>
  <si>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</si>
  <si>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</si>
  <si>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</si>
  <si>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</si>
  <si>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</si>
  <si>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</si>
  <si>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</si>
  <si>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</si>
  <si>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</si>
  <si>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</si>
  <si>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</si>
  <si>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JANUARY 31, 2025</t>
  </si>
  <si>
    <t xml:space="preserve">      </t>
  </si>
  <si>
    <t>FYTD</t>
  </si>
  <si>
    <t>Opening Date</t>
  </si>
  <si>
    <t>Total AGR</t>
  </si>
  <si>
    <t>Support Deduct.</t>
  </si>
  <si>
    <t>State Tax</t>
  </si>
  <si>
    <t>July 2023 - January 2024</t>
  </si>
  <si>
    <t>FY 24/25 - FY 23/24</t>
  </si>
  <si>
    <t>July 2022 - January 2023</t>
  </si>
  <si>
    <t>FY 24/25 - FY 22/23</t>
  </si>
  <si>
    <t>July 2021 - January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</si>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</sst>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6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0" fillId="0" borderId="18" xfId="0" applyFill="1" applyBorder="1"/>
    <xf numFmtId="164" fontId="0" fillId="0" borderId="19" xfId="0" applyFill="1" applyBorder="1"/>
    <xf numFmtId="9" fontId="2" fillId="0" borderId="19" xfId="3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9" fontId="2" fillId="0" borderId="20" xfId="3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0" fontId="4" fillId="0" borderId="0" xfId="4" applyFont="1" applyFill="1" applyAlignment="1">
      <alignment horizontal="center"/>
    </xf>
    <xf numFmtId="0" fontId="1" fillId="0" borderId="0" xfId="4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2982278" y="3024187"/>
          <a:ext cx="175260" cy="240220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5487352" y="3010852"/>
          <a:ext cx="161925" cy="241554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C13" sqref="C13"/>
    </sheetView>
  </sheetViews>
  <sheetFormatPr defaultColWidth="9" defaultRowHeight="12" x14ac:dyDescent="0.2"/>
  <cols>
    <col min="1" max="1" width="15.77734375" style="6" customWidth="1"/>
    <col min="2" max="2" width="11.33203125" style="6" customWidth="1"/>
    <col min="3" max="3" width="11.44140625" style="6" customWidth="1"/>
    <col min="4" max="4" width="11.109375" style="6" customWidth="1"/>
    <col min="5" max="5" width="13.33203125" style="6" customWidth="1"/>
    <col min="6" max="6" width="13.77734375" style="6" customWidth="1"/>
    <col min="7" max="8" width="11.33203125" style="6" customWidth="1"/>
    <col min="9" max="9" width="11.777343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2.6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6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2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31</v>
      </c>
      <c r="D9" s="26">
        <v>65623</v>
      </c>
      <c r="E9" s="27">
        <v>11605368.369999999</v>
      </c>
      <c r="F9" s="28">
        <v>2088966.27</v>
      </c>
      <c r="G9" s="28">
        <v>9516402.0999999996</v>
      </c>
      <c r="H9" s="29">
        <v>1760534.3884999999</v>
      </c>
      <c r="I9" s="30"/>
      <c r="J9" s="5"/>
      <c r="K9" s="5"/>
      <c r="L9" s="5"/>
    </row>
    <row r="10" spans="1:12" ht="12.6" x14ac:dyDescent="0.25">
      <c r="A10" s="31" t="s">
        <v>19</v>
      </c>
      <c r="B10" s="32">
        <v>37762</v>
      </c>
      <c r="C10" s="33">
        <v>31</v>
      </c>
      <c r="D10" s="34">
        <v>49361</v>
      </c>
      <c r="E10" s="35">
        <v>2806344.55</v>
      </c>
      <c r="F10" s="36">
        <v>505142.02</v>
      </c>
      <c r="G10" s="36">
        <v>2301202.5299999998</v>
      </c>
      <c r="H10" s="37">
        <v>425722.46804999997</v>
      </c>
      <c r="I10" s="5"/>
      <c r="J10" s="5"/>
      <c r="K10" s="5"/>
      <c r="L10" s="5"/>
    </row>
    <row r="11" spans="1:12" ht="12.6" x14ac:dyDescent="0.25">
      <c r="A11" s="31" t="s">
        <v>20</v>
      </c>
      <c r="B11" s="32">
        <v>37974</v>
      </c>
      <c r="C11" s="33">
        <v>31</v>
      </c>
      <c r="D11" s="34">
        <v>41995</v>
      </c>
      <c r="E11" s="35">
        <v>5743508.2000000002</v>
      </c>
      <c r="F11" s="36">
        <v>1033831.53</v>
      </c>
      <c r="G11" s="36">
        <v>4709676.67</v>
      </c>
      <c r="H11" s="37">
        <v>871290.18394999998</v>
      </c>
      <c r="I11" s="5"/>
      <c r="J11" s="5"/>
      <c r="K11" s="5"/>
      <c r="L11" s="5"/>
    </row>
    <row r="12" spans="1:12" ht="13.2" thickBot="1" x14ac:dyDescent="0.3">
      <c r="A12" s="38" t="s">
        <v>21</v>
      </c>
      <c r="B12" s="39">
        <v>39344</v>
      </c>
      <c r="C12" s="40">
        <v>29</v>
      </c>
      <c r="D12" s="41">
        <v>35769</v>
      </c>
      <c r="E12" s="42">
        <v>3205265.47</v>
      </c>
      <c r="F12" s="43">
        <v>576947.79</v>
      </c>
      <c r="G12" s="43">
        <v>2628317.6800000002</v>
      </c>
      <c r="H12" s="44">
        <v>486238.7708</v>
      </c>
      <c r="I12" s="5"/>
      <c r="J12" s="5"/>
      <c r="K12" s="5"/>
      <c r="L12" s="5"/>
    </row>
    <row r="13" spans="1:12" ht="13.2" thickBot="1" x14ac:dyDescent="0.3">
      <c r="A13" s="38" t="s">
        <v>22</v>
      </c>
      <c r="B13" s="45"/>
      <c r="C13" s="40"/>
      <c r="D13" s="41">
        <v>192748</v>
      </c>
      <c r="E13" s="43">
        <v>23360486.589999996</v>
      </c>
      <c r="F13" s="43">
        <v>4204887.6100000003</v>
      </c>
      <c r="G13" s="43">
        <v>19155598.98</v>
      </c>
      <c r="H13" s="44">
        <v>3543785.8112999997</v>
      </c>
      <c r="I13" s="5"/>
      <c r="J13" s="5"/>
      <c r="K13" s="5"/>
      <c r="L13" s="5"/>
    </row>
    <row r="14" spans="1:12" ht="12.6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6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6" x14ac:dyDescent="0.25">
      <c r="A24" s="4" t="s">
        <v>27</v>
      </c>
      <c r="B24" s="4"/>
      <c r="C24" s="4"/>
      <c r="D24" s="4"/>
      <c r="E24" s="4"/>
      <c r="F24" s="124"/>
      <c r="G24" s="124"/>
      <c r="H24" s="124"/>
      <c r="I24" s="5"/>
      <c r="J24" s="5"/>
      <c r="K24" s="5"/>
      <c r="L24" s="5"/>
    </row>
    <row r="25" spans="1:12" ht="13.8" x14ac:dyDescent="0.25">
      <c r="A25" s="56"/>
      <c r="B25" s="57"/>
      <c r="C25" s="125" t="s">
        <v>28</v>
      </c>
      <c r="D25" s="125"/>
      <c r="E25" s="125"/>
      <c r="F25" s="125" t="s">
        <v>29</v>
      </c>
      <c r="G25" s="125"/>
      <c r="H25" s="125"/>
      <c r="I25" s="5"/>
      <c r="J25" s="5"/>
      <c r="K25" s="5"/>
      <c r="L25" s="5"/>
    </row>
    <row r="26" spans="1:12" ht="13.8" thickBot="1" x14ac:dyDescent="0.3">
      <c r="A26" s="56"/>
      <c r="B26" s="57"/>
      <c r="C26" s="56"/>
      <c r="D26" s="58"/>
      <c r="E26" s="59"/>
      <c r="F26" s="60"/>
      <c r="G26" s="61"/>
      <c r="H26" s="62"/>
      <c r="I26" s="5"/>
      <c r="J26" s="5"/>
      <c r="K26" s="5"/>
      <c r="L26" s="5"/>
    </row>
    <row r="27" spans="1:12" ht="13.2" thickBot="1" x14ac:dyDescent="0.3">
      <c r="A27" s="63" t="s">
        <v>10</v>
      </c>
      <c r="B27" s="64">
        <v>45658</v>
      </c>
      <c r="C27" s="65">
        <v>45627</v>
      </c>
      <c r="D27" s="66" t="s">
        <v>30</v>
      </c>
      <c r="E27" s="67" t="s">
        <v>31</v>
      </c>
      <c r="F27" s="68">
        <v>45293</v>
      </c>
      <c r="G27" s="66" t="s">
        <v>30</v>
      </c>
      <c r="H27" s="67" t="s">
        <v>31</v>
      </c>
      <c r="I27" s="5"/>
      <c r="J27" s="5"/>
      <c r="K27" s="5"/>
      <c r="L27" s="5"/>
    </row>
    <row r="28" spans="1:12" ht="12.6" x14ac:dyDescent="0.25">
      <c r="A28" s="69" t="s">
        <v>18</v>
      </c>
      <c r="B28" s="70">
        <v>11605368.369999999</v>
      </c>
      <c r="C28" s="27">
        <v>13330578.189999999</v>
      </c>
      <c r="D28" s="71">
        <v>-1725209.8200000003</v>
      </c>
      <c r="E28" s="72">
        <v>-0.12941747877779039</v>
      </c>
      <c r="F28" s="73">
        <v>11136616.85</v>
      </c>
      <c r="G28" s="74">
        <v>468751.51999999955</v>
      </c>
      <c r="H28" s="72">
        <v>4.2091016177861915E-2</v>
      </c>
      <c r="I28" s="5"/>
      <c r="J28" s="5"/>
      <c r="K28" s="5"/>
      <c r="L28" s="5"/>
    </row>
    <row r="29" spans="1:12" ht="12.6" x14ac:dyDescent="0.25">
      <c r="A29" s="75" t="s">
        <v>19</v>
      </c>
      <c r="B29" s="76">
        <v>2806344.55</v>
      </c>
      <c r="C29" s="35">
        <v>3119930.88</v>
      </c>
      <c r="D29" s="77">
        <v>-313586.33000000007</v>
      </c>
      <c r="E29" s="78">
        <v>-0.10051066580039109</v>
      </c>
      <c r="F29" s="50">
        <v>2744300.23</v>
      </c>
      <c r="G29" s="79">
        <v>62044.319999999832</v>
      </c>
      <c r="H29" s="78">
        <v>2.260843012792366E-2</v>
      </c>
      <c r="I29" s="5"/>
      <c r="J29" s="5"/>
      <c r="K29" s="5"/>
      <c r="L29" s="5"/>
    </row>
    <row r="30" spans="1:12" ht="12.6" x14ac:dyDescent="0.25">
      <c r="A30" s="75" t="s">
        <v>20</v>
      </c>
      <c r="B30" s="76">
        <v>5743508.2000000002</v>
      </c>
      <c r="C30" s="35">
        <v>6639814.1699999999</v>
      </c>
      <c r="D30" s="77">
        <v>-896305.96999999974</v>
      </c>
      <c r="E30" s="78">
        <v>-0.1349896167350117</v>
      </c>
      <c r="F30" s="50">
        <v>5541435.6399999997</v>
      </c>
      <c r="G30" s="79">
        <v>202072.56000000052</v>
      </c>
      <c r="H30" s="78">
        <v>3.6465741574506591E-2</v>
      </c>
      <c r="I30" s="5"/>
      <c r="J30" s="5"/>
      <c r="K30" s="5"/>
      <c r="L30" s="5"/>
    </row>
    <row r="31" spans="1:12" ht="13.2" thickBot="1" x14ac:dyDescent="0.3">
      <c r="A31" s="80" t="s">
        <v>21</v>
      </c>
      <c r="B31" s="81">
        <v>3205265.47</v>
      </c>
      <c r="C31" s="42">
        <v>3284276.52</v>
      </c>
      <c r="D31" s="82">
        <v>-79011.049999999814</v>
      </c>
      <c r="E31" s="83">
        <v>-2.4057368348509162E-2</v>
      </c>
      <c r="F31" s="84">
        <v>3290898.7</v>
      </c>
      <c r="G31" s="85">
        <v>-85633.229999999981</v>
      </c>
      <c r="H31" s="83">
        <v>-2.6021229398522652E-2</v>
      </c>
      <c r="I31" s="5"/>
      <c r="J31" s="5"/>
      <c r="K31" s="5"/>
      <c r="L31" s="5"/>
    </row>
    <row r="32" spans="1:12" ht="12.75" customHeight="1" thickBot="1" x14ac:dyDescent="0.3">
      <c r="A32" s="86"/>
      <c r="B32" s="87">
        <v>23360486.589999996</v>
      </c>
      <c r="C32" s="87">
        <v>26374599.760000002</v>
      </c>
      <c r="D32" s="88">
        <v>-3014113.17</v>
      </c>
      <c r="E32" s="83">
        <v>-0.11428090653232342</v>
      </c>
      <c r="F32" s="89">
        <v>22713251.419999998</v>
      </c>
      <c r="G32" s="88">
        <v>647235.16999999993</v>
      </c>
      <c r="H32" s="83">
        <v>2.849592768695729E-2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0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1"/>
      <c r="D38" s="91"/>
      <c r="E38" s="91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1"/>
      <c r="D39" s="91"/>
      <c r="E39" s="91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2"/>
      <c r="C40" s="93" t="s">
        <v>34</v>
      </c>
      <c r="D40" s="91"/>
      <c r="E40" s="91"/>
      <c r="F40" s="4"/>
      <c r="G40" s="4"/>
      <c r="H40" s="4"/>
      <c r="I40" s="5"/>
      <c r="J40" s="5"/>
      <c r="K40" s="5"/>
      <c r="L40" s="5"/>
    </row>
    <row r="41" spans="1:12" ht="13.8" x14ac:dyDescent="0.25">
      <c r="A41" s="1"/>
      <c r="B41" s="92"/>
      <c r="C41" s="93" t="s">
        <v>35</v>
      </c>
      <c r="D41" s="91"/>
      <c r="E41" s="91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4"/>
      <c r="D42" s="3"/>
      <c r="E42" s="3"/>
      <c r="F42" s="4"/>
      <c r="G42" s="4"/>
      <c r="H42" s="4"/>
      <c r="I42" s="5"/>
      <c r="J42" s="5"/>
      <c r="K42" s="5"/>
      <c r="L42" s="5"/>
    </row>
    <row r="43" spans="1:12" ht="13.2" thickBot="1" x14ac:dyDescent="0.3">
      <c r="A43" s="95"/>
      <c r="B43" s="47"/>
      <c r="C43" s="95"/>
      <c r="D43" s="95"/>
      <c r="E43" s="95"/>
      <c r="F43" s="4"/>
      <c r="G43" s="4"/>
      <c r="H43" s="4"/>
      <c r="I43" s="5"/>
      <c r="J43" s="5"/>
      <c r="K43" s="5"/>
      <c r="L43" s="5"/>
    </row>
    <row r="44" spans="1:12" ht="12.6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2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6" x14ac:dyDescent="0.25">
      <c r="A46" s="23" t="s">
        <v>18</v>
      </c>
      <c r="B46" s="24">
        <v>37300</v>
      </c>
      <c r="C46" s="96">
        <v>525698</v>
      </c>
      <c r="D46" s="97">
        <v>90210714.980000004</v>
      </c>
      <c r="E46" s="97">
        <v>16237928.6964</v>
      </c>
      <c r="F46" s="97">
        <v>73972786.283600003</v>
      </c>
      <c r="G46" s="97">
        <v>13684965.52</v>
      </c>
      <c r="H46" s="4"/>
      <c r="I46" s="5"/>
      <c r="J46" s="5"/>
      <c r="K46" s="5"/>
      <c r="L46" s="5"/>
    </row>
    <row r="47" spans="1:12" ht="12.6" x14ac:dyDescent="0.25">
      <c r="A47" s="31" t="s">
        <v>19</v>
      </c>
      <c r="B47" s="32">
        <v>37762</v>
      </c>
      <c r="C47" s="98">
        <v>408166</v>
      </c>
      <c r="D47" s="99">
        <v>21460128.289999999</v>
      </c>
      <c r="E47" s="99">
        <v>3862823.0921999998</v>
      </c>
      <c r="F47" s="99">
        <v>17597305.197799999</v>
      </c>
      <c r="G47" s="99">
        <v>3255501.47</v>
      </c>
      <c r="H47" s="4"/>
      <c r="I47" s="5"/>
      <c r="J47" s="5"/>
      <c r="K47" s="5"/>
      <c r="L47" s="5"/>
    </row>
    <row r="48" spans="1:12" ht="12.6" x14ac:dyDescent="0.25">
      <c r="A48" s="31" t="s">
        <v>20</v>
      </c>
      <c r="B48" s="32">
        <v>37974</v>
      </c>
      <c r="C48" s="98">
        <v>332030</v>
      </c>
      <c r="D48" s="99">
        <v>42713900.390000001</v>
      </c>
      <c r="E48" s="99">
        <v>7688502.0702</v>
      </c>
      <c r="F48" s="99">
        <v>35025398.319800004</v>
      </c>
      <c r="G48" s="99">
        <v>6479698.6500000004</v>
      </c>
      <c r="H48" s="4"/>
      <c r="I48" s="5"/>
      <c r="J48" s="5"/>
      <c r="K48" s="5"/>
      <c r="L48" s="5"/>
    </row>
    <row r="49" spans="1:12" ht="13.2" thickBot="1" x14ac:dyDescent="0.3">
      <c r="A49" s="80" t="s">
        <v>21</v>
      </c>
      <c r="B49" s="39">
        <v>39344</v>
      </c>
      <c r="C49" s="100">
        <v>261971</v>
      </c>
      <c r="D49" s="101">
        <v>21761356.420000002</v>
      </c>
      <c r="E49" s="101">
        <v>3917044.1556000002</v>
      </c>
      <c r="F49" s="101">
        <v>17844312.264400002</v>
      </c>
      <c r="G49" s="101">
        <v>3301197.74</v>
      </c>
      <c r="H49" s="4"/>
      <c r="I49" s="5"/>
      <c r="J49" s="5"/>
      <c r="K49" s="5"/>
      <c r="L49" s="5"/>
    </row>
    <row r="50" spans="1:12" ht="13.2" thickBot="1" x14ac:dyDescent="0.3">
      <c r="A50" s="38" t="s">
        <v>22</v>
      </c>
      <c r="B50" s="39"/>
      <c r="C50" s="100">
        <v>1527865</v>
      </c>
      <c r="D50" s="101">
        <v>176146100.08000004</v>
      </c>
      <c r="E50" s="101">
        <v>31706298.014399998</v>
      </c>
      <c r="F50" s="101">
        <v>144439802.06560001</v>
      </c>
      <c r="G50" s="101">
        <v>26721363.380000003</v>
      </c>
      <c r="H50" s="4"/>
      <c r="I50" s="5"/>
      <c r="J50" s="5"/>
      <c r="K50" s="5"/>
      <c r="L50" s="5"/>
    </row>
    <row r="51" spans="1:12" ht="13.2" x14ac:dyDescent="0.25">
      <c r="A51" s="5"/>
      <c r="B51" s="5"/>
      <c r="C51" s="102"/>
      <c r="D51" s="102"/>
      <c r="E51" s="102"/>
      <c r="F51" s="102"/>
      <c r="G51" s="102"/>
      <c r="H51" s="5"/>
      <c r="I51" s="5"/>
      <c r="J51" s="5"/>
      <c r="K51" s="5"/>
      <c r="L51" s="5"/>
    </row>
    <row r="52" spans="1:12" x14ac:dyDescent="0.2">
      <c r="A52" s="103" t="s">
        <v>41</v>
      </c>
      <c r="B52" s="104"/>
      <c r="C52" s="105">
        <v>1508289</v>
      </c>
      <c r="D52" s="105">
        <v>174199997.34999999</v>
      </c>
      <c r="E52" s="105">
        <v>31355999.522999998</v>
      </c>
      <c r="F52" s="105">
        <v>142843997.82700002</v>
      </c>
      <c r="G52" s="106">
        <v>26426139.600000001</v>
      </c>
      <c r="H52" s="5"/>
      <c r="I52" s="5"/>
      <c r="J52" s="5"/>
      <c r="K52" s="5"/>
      <c r="L52" s="5"/>
    </row>
    <row r="53" spans="1:12" x14ac:dyDescent="0.2">
      <c r="A53" s="107" t="s">
        <v>42</v>
      </c>
      <c r="B53" s="5"/>
      <c r="C53" s="108">
        <f>C50-C52</f>
        <v>19576</v>
      </c>
      <c r="D53" s="108">
        <f>D50-D52</f>
        <v>1946102.7300000489</v>
      </c>
      <c r="E53" s="108">
        <f t="shared" ref="E53:G53" si="0">E50-E52</f>
        <v>350298.49139999971</v>
      </c>
      <c r="F53" s="108">
        <f t="shared" si="0"/>
        <v>1595804.2385999858</v>
      </c>
      <c r="G53" s="109">
        <f t="shared" si="0"/>
        <v>295223.78000000119</v>
      </c>
      <c r="H53" s="5"/>
      <c r="I53" s="5"/>
      <c r="J53" s="5"/>
      <c r="K53" s="5"/>
      <c r="L53" s="5"/>
    </row>
    <row r="54" spans="1:12" x14ac:dyDescent="0.2">
      <c r="A54" s="110"/>
      <c r="B54" s="111"/>
      <c r="C54" s="112">
        <f>C53/C52</f>
        <v>1.2978945016505457E-2</v>
      </c>
      <c r="D54" s="113">
        <f t="shared" ref="D54:G54" si="1">D53/D52</f>
        <v>1.1171657632634568E-2</v>
      </c>
      <c r="E54" s="113">
        <f t="shared" si="1"/>
        <v>1.1171657632634278E-2</v>
      </c>
      <c r="F54" s="113">
        <f t="shared" si="1"/>
        <v>1.1171657632634186E-2</v>
      </c>
      <c r="G54" s="114">
        <f t="shared" si="1"/>
        <v>1.1171657475085811E-2</v>
      </c>
      <c r="H54" s="5"/>
      <c r="I54" s="5"/>
      <c r="J54" s="5"/>
      <c r="K54" s="5"/>
      <c r="L54" s="5"/>
    </row>
    <row r="55" spans="1:12" ht="13.2" x14ac:dyDescent="0.25">
      <c r="A55" s="5"/>
      <c r="B55" s="5"/>
      <c r="C55" s="102"/>
      <c r="D55" s="102"/>
      <c r="E55" s="102"/>
      <c r="F55" s="102"/>
      <c r="G55" s="102"/>
      <c r="H55" s="5"/>
      <c r="I55" s="5"/>
      <c r="J55" s="5"/>
      <c r="K55" s="5"/>
      <c r="L55" s="5"/>
    </row>
    <row r="56" spans="1:12" x14ac:dyDescent="0.2">
      <c r="A56" s="103" t="s">
        <v>43</v>
      </c>
      <c r="B56" s="115"/>
      <c r="C56" s="105">
        <v>1467280</v>
      </c>
      <c r="D56" s="105">
        <v>180482308.77999997</v>
      </c>
      <c r="E56" s="105">
        <v>32486815.580399998</v>
      </c>
      <c r="F56" s="105">
        <v>147995493.19959998</v>
      </c>
      <c r="G56" s="106">
        <v>27379166.219999999</v>
      </c>
      <c r="H56" s="5"/>
      <c r="I56" s="5"/>
      <c r="J56" s="5"/>
      <c r="K56" s="5"/>
      <c r="L56" s="5"/>
    </row>
    <row r="57" spans="1:12" x14ac:dyDescent="0.2">
      <c r="A57" s="107" t="s">
        <v>44</v>
      </c>
      <c r="B57" s="116"/>
      <c r="C57" s="108">
        <f>C50-C56</f>
        <v>60585</v>
      </c>
      <c r="D57" s="108">
        <f t="shared" ref="D57:G57" si="2">D50-D56</f>
        <v>-4336208.6999999285</v>
      </c>
      <c r="E57" s="108">
        <f t="shared" si="2"/>
        <v>-780517.56599999964</v>
      </c>
      <c r="F57" s="108">
        <f t="shared" si="2"/>
        <v>-3555691.1339999735</v>
      </c>
      <c r="G57" s="109">
        <f t="shared" si="2"/>
        <v>-657802.83999999613</v>
      </c>
      <c r="H57" s="5"/>
      <c r="I57" s="5"/>
      <c r="J57" s="5"/>
      <c r="K57" s="5"/>
      <c r="L57" s="5"/>
    </row>
    <row r="58" spans="1:12" x14ac:dyDescent="0.2">
      <c r="A58" s="117"/>
      <c r="B58" s="118"/>
      <c r="C58" s="112">
        <f>C57/C56</f>
        <v>4.1290687530668994E-2</v>
      </c>
      <c r="D58" s="112">
        <f t="shared" ref="D58:G58" si="3">D57/D56</f>
        <v>-2.4025671708829795E-2</v>
      </c>
      <c r="E58" s="112">
        <f t="shared" si="3"/>
        <v>-2.4025671708830177E-2</v>
      </c>
      <c r="F58" s="112">
        <f t="shared" si="3"/>
        <v>-2.402567170883001E-2</v>
      </c>
      <c r="G58" s="119">
        <f t="shared" si="3"/>
        <v>-2.4025671005258105E-2</v>
      </c>
      <c r="H58" s="5"/>
      <c r="I58" s="5"/>
      <c r="J58" s="5"/>
      <c r="K58" s="5"/>
      <c r="L58" s="5"/>
    </row>
    <row r="59" spans="1:12" x14ac:dyDescent="0.2">
      <c r="B59" s="120"/>
      <c r="C59" s="120"/>
      <c r="D59" s="120"/>
      <c r="E59" s="121"/>
      <c r="F59" s="121"/>
      <c r="G59" s="121"/>
      <c r="H59" s="5"/>
      <c r="I59" s="5"/>
      <c r="J59" s="5"/>
      <c r="K59" s="5"/>
      <c r="L59" s="5"/>
    </row>
    <row r="60" spans="1:12" x14ac:dyDescent="0.2">
      <c r="A60" s="103" t="s">
        <v>45</v>
      </c>
      <c r="B60" s="122"/>
      <c r="C60" s="105">
        <v>1425628</v>
      </c>
      <c r="D60" s="105">
        <v>186014779.53999999</v>
      </c>
      <c r="E60" s="105">
        <v>33482660.317199998</v>
      </c>
      <c r="F60" s="105">
        <v>152532119.22279999</v>
      </c>
      <c r="G60" s="106">
        <v>28218442</v>
      </c>
      <c r="H60" s="5"/>
      <c r="I60" s="5"/>
      <c r="J60" s="5"/>
      <c r="K60" s="5"/>
      <c r="L60" s="5"/>
    </row>
    <row r="61" spans="1:12" x14ac:dyDescent="0.2">
      <c r="A61" s="107" t="s">
        <v>46</v>
      </c>
      <c r="B61" s="121"/>
      <c r="C61" s="108">
        <f>C50-C60</f>
        <v>102237</v>
      </c>
      <c r="D61" s="108">
        <f t="shared" ref="D61:G61" si="4">D50-D60</f>
        <v>-9868679.4599999487</v>
      </c>
      <c r="E61" s="108">
        <f t="shared" si="4"/>
        <v>-1776362.3027999997</v>
      </c>
      <c r="F61" s="108">
        <f t="shared" si="4"/>
        <v>-8092317.1571999788</v>
      </c>
      <c r="G61" s="109">
        <f t="shared" si="4"/>
        <v>-1497078.6199999973</v>
      </c>
    </row>
    <row r="62" spans="1:12" x14ac:dyDescent="0.2">
      <c r="A62" s="117"/>
      <c r="B62" s="123"/>
      <c r="C62" s="113">
        <f>C61/C60</f>
        <v>7.1713658822638165E-2</v>
      </c>
      <c r="D62" s="113">
        <f t="shared" ref="D62:G62" si="5">D61/D60</f>
        <v>-5.3053200849977736E-2</v>
      </c>
      <c r="E62" s="113">
        <f t="shared" si="5"/>
        <v>-5.3053200849978006E-2</v>
      </c>
      <c r="F62" s="113">
        <f t="shared" si="5"/>
        <v>-5.3053200849977875E-2</v>
      </c>
      <c r="G62" s="114">
        <f t="shared" si="5"/>
        <v>-5.3053199039124747E-2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5" priority="6" stopIfTrue="1" operator="lessThan">
      <formula>0</formula>
    </cfRule>
  </conditionalFormatting>
  <conditionalFormatting sqref="B52:G53 A54:G55">
    <cfRule type="cellIs" dxfId="4" priority="5" stopIfTrue="1" operator="lessThan">
      <formula>0</formula>
    </cfRule>
  </conditionalFormatting>
  <conditionalFormatting sqref="A59:G59 A61:G62 A60:B60">
    <cfRule type="cellIs" dxfId="3" priority="4" stopIfTrue="1" operator="lessThan">
      <formula>0</formula>
    </cfRule>
  </conditionalFormatting>
  <conditionalFormatting sqref="A56:G58">
    <cfRule type="cellIs" dxfId="2" priority="3" stopIfTrue="1" operator="lessThan">
      <formula>0</formula>
    </cfRule>
  </conditionalFormatting>
  <conditionalFormatting sqref="A52:A53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2025-02-14T16:54:31Z</dcterms:created>
  <dcterms:modified xsi:type="dcterms:W3CDTF">2025-02-18T20:18:52Z</dcterms:modified>
</cp:coreProperties>
</file>