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12\"/>
    </mc:Choice>
  </mc:AlternateContent>
  <bookViews>
    <workbookView xWindow="0" yWindow="0" windowWidth="23040" windowHeight="9192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C61" i="1"/>
  <c r="E60" i="1"/>
  <c r="D60" i="1"/>
  <c r="C60" i="1"/>
  <c r="C57" i="1"/>
  <c r="E56" i="1"/>
  <c r="E57" i="1" s="1"/>
  <c r="D56" i="1"/>
  <c r="D57" i="1" s="1"/>
  <c r="C56" i="1"/>
  <c r="E52" i="1"/>
  <c r="E53" i="1" s="1"/>
  <c r="D52" i="1"/>
  <c r="D53" i="1" s="1"/>
  <c r="C52" i="1"/>
  <c r="C53" i="1" s="1"/>
</calcChain>
</file>

<file path=xl/sharedStrings.xml><?xml version="1.0" encoding="utf-8"?>
<sst xmlns="http://schemas.openxmlformats.org/spreadsheetml/2006/main" count="76" uniqueCount="49">
  <si>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</si>
  <si>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</si>
  <si>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</si>
  <si>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</si>
  <si>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DECEMBER 2024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</si>
  <si>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</si>
  <si>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</si>
  <si>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</si>
  <si>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</si>
  <si>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</si>
  <si>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</si>
  <si>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</si>
  <si>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</si>
  <si>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</si>
  <si>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</si>
  <si>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</si>
  <si>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</si>
  <si>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</si>
  <si>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</si>
  <si>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</si>
  <si>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</si>
  <si>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DIAMONDJACKS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</si>
  <si>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</si>
  <si>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</si>
  <si>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</si>
  <si>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</si>
  <si>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</si>
  <si>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</si>
  <si>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</si>
  <si>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</si>
  <si>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</si>
  <si>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THE QUEEN BATON ROUGE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</si>
  <si>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</si>
  <si>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</si>
  <si>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</si>
  <si>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</si>
  <si>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</si>
  <si>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2024 - DECEMBER 31, 2024</t>
  </si>
  <si>
    <t xml:space="preserve">  </t>
  </si>
  <si>
    <t xml:space="preserve">Riverboat </t>
  </si>
  <si>
    <t>FYTD</t>
  </si>
  <si>
    <t>Total AGR</t>
  </si>
  <si>
    <t>Fee Remittance</t>
  </si>
  <si>
    <t>July 2023 - December 2023</t>
  </si>
  <si>
    <t>FY 24/25 - FY 23/24</t>
  </si>
  <si>
    <t>July 2022 - December 2022</t>
  </si>
  <si>
    <t>FY 24/25 - FY 22/23</t>
  </si>
  <si>
    <t>July 2021 - December 2021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</si>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</sst>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  <numFmt numFmtId="168" formatCode="0.0%"/>
  </numFmts>
  <fonts count="19" x14ac:knownFonts="1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color rgb="FFFF0000"/>
      <name val="Arial"/>
      <family val="2"/>
    </font>
    <font>
      <sz val="9"/>
      <name val="Courie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7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5" fontId="10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Fill="1" applyBorder="1" applyProtection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Fill="1" applyBorder="1" applyProtection="1"/>
    <xf numFmtId="167" fontId="17" fillId="0" borderId="0" xfId="1" applyNumberFormat="1" applyFont="1" applyFill="1" applyBorder="1" applyProtection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3" fillId="0" borderId="14" xfId="0" applyFont="1" applyFill="1" applyBorder="1" applyProtection="1"/>
    <xf numFmtId="165" fontId="3" fillId="0" borderId="15" xfId="0" applyNumberFormat="1" applyFont="1" applyFill="1" applyBorder="1" applyProtection="1"/>
    <xf numFmtId="9" fontId="17" fillId="0" borderId="15" xfId="3" applyFont="1" applyFill="1" applyBorder="1" applyProtection="1"/>
    <xf numFmtId="168" fontId="17" fillId="0" borderId="15" xfId="3" applyNumberFormat="1" applyFont="1" applyFill="1" applyBorder="1" applyProtection="1"/>
    <xf numFmtId="168" fontId="17" fillId="0" borderId="16" xfId="3" applyNumberFormat="1" applyFont="1" applyFill="1" applyBorder="1" applyProtection="1"/>
    <xf numFmtId="165" fontId="3" fillId="0" borderId="10" xfId="0" applyNumberFormat="1" applyFont="1" applyBorder="1"/>
    <xf numFmtId="165" fontId="3" fillId="0" borderId="0" xfId="0" applyNumberFormat="1" applyFont="1" applyBorder="1"/>
    <xf numFmtId="164" fontId="18" fillId="0" borderId="14" xfId="0" applyFont="1" applyBorder="1"/>
    <xf numFmtId="164" fontId="18" fillId="0" borderId="15" xfId="0" applyFont="1" applyBorder="1"/>
    <xf numFmtId="9" fontId="3" fillId="0" borderId="15" xfId="3" applyFont="1" applyFill="1" applyBorder="1"/>
    <xf numFmtId="168" fontId="17" fillId="0" borderId="15" xfId="3" applyNumberFormat="1" applyFont="1" applyFill="1" applyBorder="1"/>
    <xf numFmtId="168" fontId="17" fillId="0" borderId="16" xfId="3" applyNumberFormat="1" applyFont="1" applyFill="1" applyBorder="1"/>
    <xf numFmtId="167" fontId="3" fillId="0" borderId="0" xfId="1" applyNumberFormat="1" applyFont="1" applyFill="1" applyBorder="1" applyProtection="1"/>
    <xf numFmtId="167" fontId="17" fillId="0" borderId="13" xfId="1" applyNumberFormat="1" applyFont="1" applyFill="1" applyBorder="1" applyProtection="1"/>
    <xf numFmtId="9" fontId="17" fillId="0" borderId="15" xfId="3" applyFont="1" applyFill="1" applyBorder="1"/>
    <xf numFmtId="9" fontId="17" fillId="0" borderId="16" xfId="3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90" zoomScaleNormal="90" workbookViewId="0">
      <selection activeCell="D20" sqref="D20"/>
    </sheetView>
  </sheetViews>
  <sheetFormatPr defaultColWidth="9" defaultRowHeight="12" x14ac:dyDescent="0.2"/>
  <cols>
    <col min="1" max="1" width="32" style="20" customWidth="1"/>
    <col min="2" max="2" width="8.33203125" style="20" customWidth="1"/>
    <col min="3" max="3" width="14.77734375" style="20" customWidth="1"/>
    <col min="4" max="4" width="15.77734375" style="20" bestFit="1" customWidth="1"/>
    <col min="5" max="5" width="17.109375" style="20" customWidth="1"/>
    <col min="6" max="6" width="14.33203125" style="20" customWidth="1"/>
    <col min="7" max="7" width="15.21875" style="20" customWidth="1"/>
    <col min="8" max="8" width="15.33203125" style="20" customWidth="1"/>
    <col min="9" max="16384" width="9" style="20"/>
  </cols>
  <sheetData>
    <row r="1" spans="1:11" s="8" customFormat="1" ht="16.350000000000001" customHeight="1" x14ac:dyDescent="0.2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350000000000001" customHeight="1" x14ac:dyDescent="0.2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350000000000001" customHeight="1" x14ac:dyDescent="0.2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 ht="12.6" x14ac:dyDescent="0.25">
      <c r="A4" s="14"/>
      <c r="B4" s="15"/>
      <c r="C4" s="16"/>
      <c r="D4" s="14"/>
      <c r="E4" s="14"/>
      <c r="F4" s="17"/>
      <c r="G4" s="18"/>
      <c r="H4" s="19"/>
    </row>
    <row r="5" spans="1:11" ht="13.8" thickBot="1" x14ac:dyDescent="0.3">
      <c r="A5" s="14"/>
      <c r="B5" s="15"/>
      <c r="C5" s="14"/>
      <c r="D5" s="14"/>
      <c r="E5" s="14"/>
      <c r="F5" s="17"/>
      <c r="G5" s="18"/>
      <c r="H5" s="21"/>
      <c r="I5" s="22"/>
    </row>
    <row r="6" spans="1:11" ht="13.2" x14ac:dyDescent="0.25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.8" thickBot="1" x14ac:dyDescent="0.3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 x14ac:dyDescent="0.25">
      <c r="A8" s="37" t="s">
        <v>18</v>
      </c>
      <c r="B8" s="38">
        <v>35342</v>
      </c>
      <c r="C8" s="39">
        <v>31</v>
      </c>
      <c r="D8" s="40">
        <v>43411</v>
      </c>
      <c r="E8" s="41">
        <v>3777856.38</v>
      </c>
      <c r="F8" s="42">
        <v>812239.1</v>
      </c>
      <c r="G8" s="41">
        <v>3585243.56</v>
      </c>
      <c r="H8" s="43">
        <v>3958011.33</v>
      </c>
      <c r="I8" s="44"/>
    </row>
    <row r="9" spans="1:11" ht="15.75" customHeight="1" x14ac:dyDescent="0.25">
      <c r="A9" s="45" t="s">
        <v>19</v>
      </c>
      <c r="B9" s="46">
        <v>36880</v>
      </c>
      <c r="C9" s="47">
        <v>31</v>
      </c>
      <c r="D9" s="40">
        <v>98343</v>
      </c>
      <c r="E9" s="48">
        <v>9139440.1500000004</v>
      </c>
      <c r="F9" s="49">
        <v>1964979.64</v>
      </c>
      <c r="G9" s="48">
        <v>9609254.8699999992</v>
      </c>
      <c r="H9" s="50">
        <v>9904895.3399999999</v>
      </c>
      <c r="I9" s="44"/>
    </row>
    <row r="10" spans="1:11" ht="15.75" customHeight="1" x14ac:dyDescent="0.25">
      <c r="A10" s="45" t="s">
        <v>20</v>
      </c>
      <c r="B10" s="46">
        <v>34524</v>
      </c>
      <c r="C10" s="47">
        <v>31</v>
      </c>
      <c r="D10" s="40">
        <v>67985</v>
      </c>
      <c r="E10" s="48">
        <v>13153803.42</v>
      </c>
      <c r="F10" s="49">
        <v>2828067.71</v>
      </c>
      <c r="G10" s="48">
        <v>9548308.6899999995</v>
      </c>
      <c r="H10" s="50">
        <v>13700766.359999999</v>
      </c>
      <c r="I10" s="44"/>
    </row>
    <row r="11" spans="1:11" ht="15.75" customHeight="1" x14ac:dyDescent="0.25">
      <c r="A11" s="45" t="s">
        <v>21</v>
      </c>
      <c r="B11" s="46">
        <v>34474</v>
      </c>
      <c r="C11" s="47">
        <v>0</v>
      </c>
      <c r="D11" s="40">
        <v>0</v>
      </c>
      <c r="E11" s="51">
        <v>0</v>
      </c>
      <c r="F11" s="49">
        <v>0</v>
      </c>
      <c r="G11" s="48">
        <v>0</v>
      </c>
      <c r="H11" s="50">
        <v>0</v>
      </c>
      <c r="I11" s="44"/>
    </row>
    <row r="12" spans="1:11" ht="15.75" customHeight="1" x14ac:dyDescent="0.25">
      <c r="A12" s="45" t="s">
        <v>22</v>
      </c>
      <c r="B12" s="46">
        <v>38127</v>
      </c>
      <c r="C12" s="47">
        <v>31</v>
      </c>
      <c r="D12" s="40">
        <v>36656</v>
      </c>
      <c r="E12" s="48">
        <v>3333733.56</v>
      </c>
      <c r="F12" s="49">
        <v>716752.7</v>
      </c>
      <c r="G12" s="48">
        <v>3185717.53</v>
      </c>
      <c r="H12" s="50">
        <v>3481821.42</v>
      </c>
      <c r="I12" s="44"/>
    </row>
    <row r="13" spans="1:11" ht="15.75" customHeight="1" x14ac:dyDescent="0.25">
      <c r="A13" s="45" t="s">
        <v>23</v>
      </c>
      <c r="B13" s="46">
        <v>41438</v>
      </c>
      <c r="C13" s="47">
        <v>31</v>
      </c>
      <c r="D13" s="40">
        <v>95646</v>
      </c>
      <c r="E13" s="48">
        <v>15778795.029999999</v>
      </c>
      <c r="F13" s="49">
        <v>3392440.92</v>
      </c>
      <c r="G13" s="48">
        <v>17461846.969999999</v>
      </c>
      <c r="H13" s="50">
        <v>16529763.539999999</v>
      </c>
      <c r="I13" s="44"/>
    </row>
    <row r="14" spans="1:11" ht="15.75" customHeight="1" x14ac:dyDescent="0.25">
      <c r="A14" s="52" t="s">
        <v>24</v>
      </c>
      <c r="B14" s="53">
        <v>44905</v>
      </c>
      <c r="C14" s="47">
        <v>31</v>
      </c>
      <c r="D14" s="54">
        <v>54397</v>
      </c>
      <c r="E14" s="55">
        <v>7004056.4900000002</v>
      </c>
      <c r="F14" s="56">
        <v>1505872.14</v>
      </c>
      <c r="G14" s="55">
        <v>6687196.4199999999</v>
      </c>
      <c r="H14" s="57">
        <v>9637921.7100000009</v>
      </c>
      <c r="I14" s="44"/>
    </row>
    <row r="15" spans="1:11" ht="15.75" customHeight="1" x14ac:dyDescent="0.25">
      <c r="A15" s="52" t="s">
        <v>25</v>
      </c>
      <c r="B15" s="53">
        <v>38495</v>
      </c>
      <c r="C15" s="47">
        <v>31</v>
      </c>
      <c r="D15" s="54">
        <v>221903</v>
      </c>
      <c r="E15" s="55">
        <v>25516413.41</v>
      </c>
      <c r="F15" s="56">
        <v>5486028.8700000001</v>
      </c>
      <c r="G15" s="55">
        <v>25781312</v>
      </c>
      <c r="H15" s="57">
        <v>28122000.559999999</v>
      </c>
      <c r="I15" s="44"/>
    </row>
    <row r="16" spans="1:11" ht="15.75" customHeight="1" x14ac:dyDescent="0.25">
      <c r="A16" s="52" t="s">
        <v>26</v>
      </c>
      <c r="B16" s="53">
        <v>41979</v>
      </c>
      <c r="C16" s="47">
        <v>31</v>
      </c>
      <c r="D16" s="54">
        <v>278660</v>
      </c>
      <c r="E16" s="55">
        <v>27414470.98</v>
      </c>
      <c r="F16" s="56">
        <v>5894111.2800000003</v>
      </c>
      <c r="G16" s="55">
        <v>28291294.699999999</v>
      </c>
      <c r="H16" s="57">
        <v>31091061.77</v>
      </c>
      <c r="I16" s="44"/>
    </row>
    <row r="17" spans="1:14" ht="15.75" customHeight="1" x14ac:dyDescent="0.25">
      <c r="A17" s="45" t="s">
        <v>27</v>
      </c>
      <c r="B17" s="46">
        <v>39218</v>
      </c>
      <c r="C17" s="47">
        <v>31</v>
      </c>
      <c r="D17" s="40">
        <v>20211</v>
      </c>
      <c r="E17" s="48">
        <v>2702527.06</v>
      </c>
      <c r="F17" s="49">
        <v>581043.31000000006</v>
      </c>
      <c r="G17" s="48">
        <v>2608841.2400000002</v>
      </c>
      <c r="H17" s="50">
        <v>2629997.54</v>
      </c>
      <c r="I17" s="44"/>
    </row>
    <row r="18" spans="1:14" ht="15" customHeight="1" x14ac:dyDescent="0.25">
      <c r="A18" s="45" t="s">
        <v>28</v>
      </c>
      <c r="B18" s="46">
        <v>34552</v>
      </c>
      <c r="C18" s="47">
        <v>31</v>
      </c>
      <c r="D18" s="40">
        <v>66720</v>
      </c>
      <c r="E18" s="48">
        <v>9717092.0700000003</v>
      </c>
      <c r="F18" s="49">
        <v>2089174.79</v>
      </c>
      <c r="G18" s="48">
        <v>10316024.779999999</v>
      </c>
      <c r="H18" s="50">
        <v>9682447.6899999995</v>
      </c>
      <c r="I18" s="44"/>
    </row>
    <row r="19" spans="1:14" ht="15.75" customHeight="1" x14ac:dyDescent="0.25">
      <c r="A19" s="45" t="s">
        <v>29</v>
      </c>
      <c r="B19" s="46">
        <v>34582</v>
      </c>
      <c r="C19" s="47">
        <v>31</v>
      </c>
      <c r="D19" s="40">
        <v>87486</v>
      </c>
      <c r="E19" s="48">
        <v>12124327.109999999</v>
      </c>
      <c r="F19" s="49">
        <v>2606730.34</v>
      </c>
      <c r="G19" s="48">
        <v>12194569.74</v>
      </c>
      <c r="H19" s="50">
        <v>6979836.4900000002</v>
      </c>
      <c r="I19" s="44"/>
    </row>
    <row r="20" spans="1:14" ht="15.75" customHeight="1" x14ac:dyDescent="0.25">
      <c r="A20" s="52" t="s">
        <v>30</v>
      </c>
      <c r="B20" s="53">
        <v>34607</v>
      </c>
      <c r="C20" s="47">
        <v>31</v>
      </c>
      <c r="D20" s="54">
        <v>9314</v>
      </c>
      <c r="E20" s="55">
        <v>659569.81999999995</v>
      </c>
      <c r="F20" s="56">
        <v>141807.5</v>
      </c>
      <c r="G20" s="55">
        <v>575407.79</v>
      </c>
      <c r="H20" s="57">
        <v>662561.37</v>
      </c>
      <c r="I20" s="44"/>
    </row>
    <row r="21" spans="1:14" ht="15.75" customHeight="1" x14ac:dyDescent="0.25">
      <c r="A21" s="52" t="s">
        <v>31</v>
      </c>
      <c r="B21" s="53">
        <v>34696</v>
      </c>
      <c r="C21" s="47">
        <v>31</v>
      </c>
      <c r="D21" s="54">
        <v>101707</v>
      </c>
      <c r="E21" s="55">
        <v>7416003.4000000004</v>
      </c>
      <c r="F21" s="56">
        <v>1594440.75</v>
      </c>
      <c r="G21" s="55">
        <v>7569379.5</v>
      </c>
      <c r="H21" s="57">
        <v>6818941.1200000001</v>
      </c>
      <c r="I21" s="44"/>
    </row>
    <row r="22" spans="1:14" ht="15.75" customHeight="1" thickBot="1" x14ac:dyDescent="0.3">
      <c r="A22" s="58" t="s">
        <v>32</v>
      </c>
      <c r="B22" s="59">
        <v>41153</v>
      </c>
      <c r="C22" s="47">
        <v>31</v>
      </c>
      <c r="D22" s="54">
        <v>91200</v>
      </c>
      <c r="E22" s="55">
        <v>13974138.800000001</v>
      </c>
      <c r="F22" s="56">
        <v>3004439.86</v>
      </c>
      <c r="G22" s="55">
        <v>14377458.01</v>
      </c>
      <c r="H22" s="57">
        <v>14960057.369999999</v>
      </c>
      <c r="I22" s="44"/>
    </row>
    <row r="23" spans="1:14" ht="18" customHeight="1" thickBot="1" x14ac:dyDescent="0.3">
      <c r="A23" s="60" t="s">
        <v>33</v>
      </c>
      <c r="B23" s="61" t="s">
        <v>1</v>
      </c>
      <c r="C23" s="62"/>
      <c r="D23" s="63">
        <v>1273639</v>
      </c>
      <c r="E23" s="64">
        <v>151712227.68000001</v>
      </c>
      <c r="F23" s="64">
        <v>32618128.91</v>
      </c>
      <c r="G23" s="65">
        <v>151791855.79999998</v>
      </c>
      <c r="H23" s="64">
        <v>158160083.61000001</v>
      </c>
      <c r="I23" s="44"/>
    </row>
    <row r="24" spans="1:14" ht="13.2" x14ac:dyDescent="0.25">
      <c r="A24" s="66"/>
      <c r="B24" s="67"/>
      <c r="C24" s="68"/>
      <c r="D24" s="69"/>
      <c r="E24" s="70"/>
      <c r="F24" s="70"/>
      <c r="G24" s="70"/>
      <c r="H24" s="70"/>
      <c r="I24" s="44"/>
    </row>
    <row r="25" spans="1:14" s="75" customFormat="1" ht="13.8" x14ac:dyDescent="0.3">
      <c r="A25" s="71"/>
      <c r="B25" s="71"/>
      <c r="C25" s="72"/>
      <c r="D25" s="72"/>
      <c r="E25" s="72"/>
      <c r="F25" s="72"/>
      <c r="G25" s="71"/>
      <c r="H25" s="71"/>
      <c r="I25" s="73"/>
      <c r="J25" s="73"/>
      <c r="K25" s="73"/>
      <c r="L25" s="73"/>
      <c r="M25" s="73"/>
      <c r="N25" s="74"/>
    </row>
    <row r="26" spans="1:14" ht="13.2" x14ac:dyDescent="0.25">
      <c r="A26" s="76"/>
      <c r="B26"/>
      <c r="C26" s="77"/>
      <c r="D26" s="72"/>
      <c r="E26" s="77"/>
      <c r="F26" s="77"/>
      <c r="G26"/>
      <c r="H26"/>
      <c r="I26"/>
      <c r="J26"/>
      <c r="K26"/>
      <c r="L26"/>
      <c r="M26"/>
      <c r="N26"/>
    </row>
    <row r="27" spans="1:14" s="8" customFormat="1" ht="16.350000000000001" customHeight="1" x14ac:dyDescent="0.2">
      <c r="A27" s="1" t="s">
        <v>34</v>
      </c>
      <c r="B27" s="2"/>
      <c r="C27" s="3"/>
      <c r="D27" s="3"/>
      <c r="E27" s="3"/>
      <c r="F27" s="5"/>
    </row>
    <row r="28" spans="1:14" s="8" customFormat="1" ht="16.350000000000001" customHeight="1" x14ac:dyDescent="0.2">
      <c r="A28" s="1" t="s">
        <v>35</v>
      </c>
      <c r="B28" s="2"/>
      <c r="C28" s="3"/>
      <c r="D28" s="3"/>
      <c r="E28" s="3"/>
      <c r="F28" s="5"/>
    </row>
    <row r="29" spans="1:14" s="8" customFormat="1" ht="16.350000000000001" customHeight="1" x14ac:dyDescent="0.2">
      <c r="A29" s="1" t="s">
        <v>36</v>
      </c>
      <c r="C29" s="78" t="s">
        <v>37</v>
      </c>
      <c r="D29" s="3"/>
      <c r="E29" s="3"/>
      <c r="F29" s="79"/>
    </row>
    <row r="30" spans="1:14" ht="12.6" x14ac:dyDescent="0.25">
      <c r="A30" s="14"/>
      <c r="B30" s="15" t="s">
        <v>1</v>
      </c>
      <c r="C30" s="80"/>
      <c r="D30" s="17"/>
      <c r="E30" s="14"/>
      <c r="F30" s="81"/>
    </row>
    <row r="31" spans="1:14" ht="12.6" thickBot="1" x14ac:dyDescent="0.25">
      <c r="A31" s="14"/>
      <c r="B31" s="15"/>
      <c r="C31" s="14"/>
      <c r="D31" s="14"/>
      <c r="E31" s="14"/>
      <c r="F31" s="81" t="s">
        <v>38</v>
      </c>
    </row>
    <row r="32" spans="1:14" ht="14.25" customHeight="1" x14ac:dyDescent="0.25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1"/>
    </row>
    <row r="33" spans="1:7" ht="14.25" customHeight="1" thickBot="1" x14ac:dyDescent="0.3">
      <c r="A33" s="82" t="s">
        <v>11</v>
      </c>
      <c r="B33" s="31" t="s">
        <v>12</v>
      </c>
      <c r="C33" s="33" t="s">
        <v>14</v>
      </c>
      <c r="D33" s="82" t="s">
        <v>41</v>
      </c>
      <c r="E33" s="33" t="s">
        <v>42</v>
      </c>
      <c r="F33" s="81"/>
    </row>
    <row r="34" spans="1:7" ht="15.75" customHeight="1" x14ac:dyDescent="0.25">
      <c r="A34" s="37" t="s">
        <v>18</v>
      </c>
      <c r="B34" s="38">
        <v>35342</v>
      </c>
      <c r="C34" s="83">
        <v>262614</v>
      </c>
      <c r="D34" s="83">
        <v>21664006.02</v>
      </c>
      <c r="E34" s="83">
        <v>4657761.24</v>
      </c>
      <c r="F34" s="84"/>
    </row>
    <row r="35" spans="1:7" ht="15.75" customHeight="1" x14ac:dyDescent="0.25">
      <c r="A35" s="45" t="s">
        <v>19</v>
      </c>
      <c r="B35" s="46">
        <v>36880</v>
      </c>
      <c r="C35" s="85">
        <v>629396</v>
      </c>
      <c r="D35" s="85">
        <v>51063411.850000001</v>
      </c>
      <c r="E35" s="85">
        <v>10978633.52</v>
      </c>
      <c r="F35" s="84"/>
      <c r="G35" s="86"/>
    </row>
    <row r="36" spans="1:7" ht="15.75" customHeight="1" x14ac:dyDescent="0.25">
      <c r="A36" s="45" t="s">
        <v>20</v>
      </c>
      <c r="B36" s="46">
        <v>34524</v>
      </c>
      <c r="C36" s="85">
        <v>379175</v>
      </c>
      <c r="D36" s="85">
        <v>62518464.990000002</v>
      </c>
      <c r="E36" s="85">
        <v>13441469.939999999</v>
      </c>
      <c r="F36" s="84"/>
    </row>
    <row r="37" spans="1:7" ht="15.75" customHeight="1" x14ac:dyDescent="0.25">
      <c r="A37" s="45" t="s">
        <v>21</v>
      </c>
      <c r="B37" s="46">
        <v>34474</v>
      </c>
      <c r="C37" s="85">
        <v>0</v>
      </c>
      <c r="D37" s="85">
        <v>0</v>
      </c>
      <c r="E37" s="85">
        <v>0</v>
      </c>
      <c r="F37" s="84"/>
    </row>
    <row r="38" spans="1:7" ht="15.75" customHeight="1" x14ac:dyDescent="0.25">
      <c r="A38" s="45" t="s">
        <v>22</v>
      </c>
      <c r="B38" s="46">
        <v>38127</v>
      </c>
      <c r="C38" s="85">
        <v>234041</v>
      </c>
      <c r="D38" s="85">
        <v>19812907.510000002</v>
      </c>
      <c r="E38" s="85">
        <v>4259775.12</v>
      </c>
      <c r="F38" s="84"/>
    </row>
    <row r="39" spans="1:7" ht="15.75" customHeight="1" x14ac:dyDescent="0.25">
      <c r="A39" s="45" t="s">
        <v>23</v>
      </c>
      <c r="B39" s="46">
        <v>41438</v>
      </c>
      <c r="C39" s="85">
        <v>576738</v>
      </c>
      <c r="D39" s="85">
        <v>90939875.290000007</v>
      </c>
      <c r="E39" s="85">
        <v>19552073.210000001</v>
      </c>
      <c r="F39" s="84"/>
    </row>
    <row r="40" spans="1:7" ht="15.75" customHeight="1" x14ac:dyDescent="0.25">
      <c r="A40" s="52" t="s">
        <v>24</v>
      </c>
      <c r="B40" s="53">
        <v>44905</v>
      </c>
      <c r="C40" s="87">
        <v>320011</v>
      </c>
      <c r="D40" s="87">
        <v>39596821.640000001</v>
      </c>
      <c r="E40" s="87">
        <v>8513316.6699999999</v>
      </c>
      <c r="F40" s="88"/>
    </row>
    <row r="41" spans="1:7" ht="15.75" customHeight="1" x14ac:dyDescent="0.25">
      <c r="A41" s="52" t="s">
        <v>25</v>
      </c>
      <c r="B41" s="53">
        <v>38495</v>
      </c>
      <c r="C41" s="87">
        <v>1301693</v>
      </c>
      <c r="D41" s="87">
        <v>146039719.99000001</v>
      </c>
      <c r="E41" s="87">
        <v>31398539.780000001</v>
      </c>
      <c r="F41" s="17"/>
    </row>
    <row r="42" spans="1:7" ht="15.75" customHeight="1" x14ac:dyDescent="0.25">
      <c r="A42" s="52" t="s">
        <v>26</v>
      </c>
      <c r="B42" s="53">
        <v>41979</v>
      </c>
      <c r="C42" s="87">
        <v>1624669</v>
      </c>
      <c r="D42" s="87">
        <v>155012131.97</v>
      </c>
      <c r="E42" s="87">
        <v>33327608.390000001</v>
      </c>
      <c r="F42" s="17"/>
    </row>
    <row r="43" spans="1:7" ht="15.75" customHeight="1" x14ac:dyDescent="0.25">
      <c r="A43" s="45" t="s">
        <v>27</v>
      </c>
      <c r="B43" s="46">
        <v>39218</v>
      </c>
      <c r="C43" s="85">
        <v>121376</v>
      </c>
      <c r="D43" s="85">
        <v>15712482.09</v>
      </c>
      <c r="E43" s="85">
        <v>3378183.67</v>
      </c>
      <c r="F43" s="17"/>
    </row>
    <row r="44" spans="1:7" ht="15.75" customHeight="1" x14ac:dyDescent="0.25">
      <c r="A44" s="45" t="s">
        <v>28</v>
      </c>
      <c r="B44" s="46">
        <v>34552</v>
      </c>
      <c r="C44" s="85">
        <v>424351</v>
      </c>
      <c r="D44" s="85">
        <v>53766334.119999997</v>
      </c>
      <c r="E44" s="85">
        <v>11559761.800000001</v>
      </c>
      <c r="F44" s="89"/>
    </row>
    <row r="45" spans="1:7" ht="15.75" customHeight="1" x14ac:dyDescent="0.25">
      <c r="A45" s="45" t="s">
        <v>29</v>
      </c>
      <c r="B45" s="46">
        <v>34582</v>
      </c>
      <c r="C45" s="85">
        <v>535124</v>
      </c>
      <c r="D45" s="85">
        <v>71819921.519999996</v>
      </c>
      <c r="E45" s="85">
        <v>15441283.210000001</v>
      </c>
      <c r="F45" s="89"/>
    </row>
    <row r="46" spans="1:7" ht="16.5" customHeight="1" x14ac:dyDescent="0.25">
      <c r="A46" s="52" t="s">
        <v>30</v>
      </c>
      <c r="B46" s="53">
        <v>34607</v>
      </c>
      <c r="C46" s="87">
        <v>41186</v>
      </c>
      <c r="D46" s="87">
        <v>2714105.06</v>
      </c>
      <c r="E46" s="87">
        <v>583532.63</v>
      </c>
      <c r="F46" s="17"/>
    </row>
    <row r="47" spans="1:7" ht="15.75" customHeight="1" x14ac:dyDescent="0.25">
      <c r="A47" s="52" t="s">
        <v>31</v>
      </c>
      <c r="B47" s="53">
        <v>34696</v>
      </c>
      <c r="C47" s="87">
        <v>614477</v>
      </c>
      <c r="D47" s="87">
        <v>42760087.689999998</v>
      </c>
      <c r="E47" s="87">
        <v>9193418.8599999994</v>
      </c>
      <c r="F47" s="17"/>
    </row>
    <row r="48" spans="1:7" ht="15.75" customHeight="1" thickBot="1" x14ac:dyDescent="0.3">
      <c r="A48" s="58" t="s">
        <v>32</v>
      </c>
      <c r="B48" s="59">
        <v>41153</v>
      </c>
      <c r="C48" s="87">
        <v>526319</v>
      </c>
      <c r="D48" s="87">
        <v>79265501.75</v>
      </c>
      <c r="E48" s="87">
        <v>17042082.870000001</v>
      </c>
      <c r="F48" s="17"/>
    </row>
    <row r="49" spans="1:6" ht="18" customHeight="1" thickBot="1" x14ac:dyDescent="0.3">
      <c r="A49" s="60" t="s">
        <v>33</v>
      </c>
      <c r="B49" s="90"/>
      <c r="C49" s="63">
        <v>7591170</v>
      </c>
      <c r="D49" s="64">
        <v>852685771.49000001</v>
      </c>
      <c r="E49" s="64">
        <v>183327440.91000003</v>
      </c>
      <c r="F49" s="89"/>
    </row>
    <row r="50" spans="1:6" x14ac:dyDescent="0.2">
      <c r="A50" s="14"/>
      <c r="B50" s="15"/>
      <c r="C50" s="91"/>
      <c r="D50" s="91"/>
      <c r="E50" s="91"/>
      <c r="F50" s="17"/>
    </row>
    <row r="51" spans="1:6" x14ac:dyDescent="0.2">
      <c r="A51" s="92" t="s">
        <v>43</v>
      </c>
      <c r="B51" s="93"/>
      <c r="C51" s="94">
        <v>7663461</v>
      </c>
      <c r="D51" s="94">
        <v>853391225.76999998</v>
      </c>
      <c r="E51" s="95">
        <v>183479113.53999999</v>
      </c>
    </row>
    <row r="52" spans="1:6" x14ac:dyDescent="0.2">
      <c r="A52" s="96" t="s">
        <v>44</v>
      </c>
      <c r="B52" s="97"/>
      <c r="C52" s="98">
        <f>C49-C51</f>
        <v>-72291</v>
      </c>
      <c r="D52" s="99">
        <f>D49-D51</f>
        <v>-705454.27999997139</v>
      </c>
      <c r="E52" s="100">
        <f>E49-E51</f>
        <v>-151672.62999996543</v>
      </c>
    </row>
    <row r="53" spans="1:6" x14ac:dyDescent="0.2">
      <c r="A53" s="101"/>
      <c r="B53" s="102"/>
      <c r="C53" s="103">
        <f>C52/C51</f>
        <v>-9.4332051797484193E-3</v>
      </c>
      <c r="D53" s="104">
        <f>D52/D51</f>
        <v>-8.26648152333008E-4</v>
      </c>
      <c r="E53" s="105">
        <f>E52/E51</f>
        <v>-8.2664793323682323E-4</v>
      </c>
    </row>
    <row r="54" spans="1:6" x14ac:dyDescent="0.2">
      <c r="A54" s="14"/>
      <c r="B54" s="15"/>
      <c r="C54" s="91"/>
      <c r="D54" s="91"/>
      <c r="E54" s="91"/>
    </row>
    <row r="55" spans="1:6" x14ac:dyDescent="0.2">
      <c r="A55" s="92" t="s">
        <v>45</v>
      </c>
      <c r="B55" s="106"/>
      <c r="C55" s="94">
        <v>7326237</v>
      </c>
      <c r="D55" s="94">
        <v>856662837.93000007</v>
      </c>
      <c r="E55" s="95">
        <v>184182510.15000001</v>
      </c>
    </row>
    <row r="56" spans="1:6" x14ac:dyDescent="0.2">
      <c r="A56" s="96" t="s">
        <v>46</v>
      </c>
      <c r="B56" s="107"/>
      <c r="C56" s="99">
        <f>C49-C55</f>
        <v>264933</v>
      </c>
      <c r="D56" s="99">
        <f>D49-D55</f>
        <v>-3977066.4400000572</v>
      </c>
      <c r="E56" s="100">
        <f>E49-E55</f>
        <v>-855069.23999997973</v>
      </c>
    </row>
    <row r="57" spans="1:6" x14ac:dyDescent="0.2">
      <c r="A57" s="108"/>
      <c r="B57" s="109"/>
      <c r="C57" s="110">
        <f>C56/C55</f>
        <v>3.6162220796296926E-2</v>
      </c>
      <c r="D57" s="111">
        <f>D56/D55</f>
        <v>-4.6425107567523933E-3</v>
      </c>
      <c r="E57" s="112">
        <f>E56/E55</f>
        <v>-4.642510514725872E-3</v>
      </c>
    </row>
    <row r="59" spans="1:6" x14ac:dyDescent="0.2">
      <c r="A59" s="92" t="s">
        <v>47</v>
      </c>
      <c r="B59" s="106"/>
      <c r="C59" s="94">
        <v>6890535</v>
      </c>
      <c r="D59" s="94">
        <v>873453523</v>
      </c>
      <c r="E59" s="95">
        <v>187792508</v>
      </c>
    </row>
    <row r="60" spans="1:6" x14ac:dyDescent="0.2">
      <c r="A60" s="96" t="s">
        <v>48</v>
      </c>
      <c r="B60" s="107"/>
      <c r="C60" s="113">
        <f>C49-C59</f>
        <v>700635</v>
      </c>
      <c r="D60" s="98">
        <f>D49-D59</f>
        <v>-20767751.50999999</v>
      </c>
      <c r="E60" s="114">
        <f>E49-E59</f>
        <v>-4465067.0899999738</v>
      </c>
    </row>
    <row r="61" spans="1:6" x14ac:dyDescent="0.2">
      <c r="A61" s="108"/>
      <c r="B61" s="109"/>
      <c r="C61" s="110">
        <f>C60/C59</f>
        <v>0.10168078385785718</v>
      </c>
      <c r="D61" s="115">
        <f>D60/D59</f>
        <v>-2.3776595964339581E-2</v>
      </c>
      <c r="E61" s="116">
        <f>E60/E59</f>
        <v>-2.3776598638322537E-2</v>
      </c>
    </row>
  </sheetData>
  <printOptions horizontalCentered="1"/>
  <pageMargins left="0" right="0" top="1" bottom="1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2025-01-14T17:01:50Z</dcterms:created>
  <dcterms:modified xsi:type="dcterms:W3CDTF">2025-01-14T17:02:49Z</dcterms:modified>
</cp:coreProperties>
</file>