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E21"/>
  <c r="D21"/>
  <c r="F20"/>
  <c r="F19"/>
  <c r="F18"/>
  <c r="F17"/>
  <c r="F16"/>
  <c r="F15"/>
  <c r="F14"/>
  <c r="F13"/>
  <c r="F12"/>
  <c r="F11"/>
  <c r="F10"/>
  <c r="F9"/>
  <c r="C9"/>
  <c r="C20" s="1"/>
  <c r="F8"/>
  <c r="F21" s="1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<sst xmlns="http://schemas.openxmlformats.org/spreadsheetml/2006/main" count="66" uniqueCount="41">
  <si>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</si>
  <si>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</si>
  <si>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</si>
  <si>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</si>
  <si>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2010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</si>
  <si>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</si>
  <si>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</si>
  <si>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</si>
  <si>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</si>
  <si>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</si>
  <si>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</si>
  <si>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</si>
  <si>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</si>
  <si>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</si>
  <si>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</si>
  <si>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</si>
  <si>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</si>
  <si>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</si>
  <si>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</si>
  <si>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</si>
  <si>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</si>
  <si>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</si>
  <si>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</si>
  <si>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</si>
  <si>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</si>
  <si>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</si>
  <si>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</si>
  <si>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</si>
  <si>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</si>
  <si>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</si>
  <si>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</si>
  <si>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</si>
  <si>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</si>
  <si>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</si>
  <si>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2009 -  JUNE 30, 2010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</si>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</sst>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4" fillId="0" borderId="0"/>
  </cellStyleXfs>
  <cellXfs count="93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0" fillId="0" borderId="0" xfId="0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12" fillId="0" borderId="7" xfId="0" applyNumberFormat="1" applyFont="1" applyFill="1" applyBorder="1" applyAlignment="1" applyProtection="1">
      <alignment horizontal="left"/>
    </xf>
    <xf numFmtId="165" fontId="12" fillId="0" borderId="7" xfId="0" applyNumberFormat="1" applyFont="1" applyFill="1" applyBorder="1" applyAlignment="1" applyProtection="1">
      <alignment horizontal="center"/>
    </xf>
    <xf numFmtId="164" fontId="12" fillId="0" borderId="7" xfId="0" applyNumberFormat="1" applyFont="1" applyFill="1" applyBorder="1" applyAlignment="1" applyProtection="1">
      <alignment horizontal="center"/>
    </xf>
    <xf numFmtId="38" fontId="12" fillId="0" borderId="0" xfId="0" applyNumberFormat="1" applyFont="1" applyFill="1" applyBorder="1" applyAlignment="1" applyProtection="1">
      <alignment horizontal="right"/>
    </xf>
    <xf numFmtId="166" fontId="12" fillId="0" borderId="7" xfId="0" applyNumberFormat="1" applyFont="1" applyFill="1" applyBorder="1" applyAlignment="1">
      <alignment horizontal="right"/>
    </xf>
    <xf numFmtId="5" fontId="12" fillId="0" borderId="7" xfId="0" applyNumberFormat="1" applyFont="1" applyFill="1" applyBorder="1" applyAlignment="1" applyProtection="1">
      <alignment horizontal="right"/>
      <protection locked="0"/>
    </xf>
    <xf numFmtId="166" fontId="12" fillId="0" borderId="7" xfId="0" applyNumberFormat="1" applyFont="1" applyFill="1" applyBorder="1" applyAlignment="1" applyProtection="1">
      <alignment horizontal="right"/>
    </xf>
    <xf numFmtId="164" fontId="12" fillId="0" borderId="5" xfId="0" applyNumberFormat="1" applyFont="1" applyFill="1" applyBorder="1" applyAlignment="1" applyProtection="1">
      <alignment horizontal="left"/>
    </xf>
    <xf numFmtId="165" fontId="12" fillId="0" borderId="5" xfId="0" applyNumberFormat="1" applyFont="1" applyFill="1" applyBorder="1" applyAlignment="1" applyProtection="1">
      <alignment horizontal="center"/>
    </xf>
    <xf numFmtId="164" fontId="13" fillId="0" borderId="8" xfId="0" applyNumberFormat="1" applyFont="1" applyFill="1" applyBorder="1" applyAlignment="1" applyProtection="1">
      <alignment horizontal="center"/>
    </xf>
    <xf numFmtId="165" fontId="13" fillId="0" borderId="8" xfId="0" applyNumberFormat="1" applyFont="1" applyFill="1" applyBorder="1" applyAlignment="1" applyProtection="1">
      <alignment horizontal="center"/>
    </xf>
    <xf numFmtId="164" fontId="13" fillId="0" borderId="8" xfId="0" applyNumberFormat="1" applyFont="1" applyFill="1" applyBorder="1" applyProtection="1"/>
    <xf numFmtId="37" fontId="13" fillId="0" borderId="8" xfId="0" applyNumberFormat="1" applyFont="1" applyFill="1" applyBorder="1" applyAlignment="1" applyProtection="1">
      <alignment horizontal="right"/>
    </xf>
    <xf numFmtId="5" fontId="13" fillId="0" borderId="8" xfId="0" applyNumberFormat="1" applyFont="1" applyFill="1" applyBorder="1" applyAlignment="1" applyProtection="1">
      <alignment horizontal="right"/>
    </xf>
    <xf numFmtId="5" fontId="13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4" fillId="0" borderId="0" xfId="0" applyFont="1"/>
    <xf numFmtId="167" fontId="3" fillId="0" borderId="0" xfId="1" applyNumberFormat="1" applyFont="1"/>
    <xf numFmtId="164" fontId="15" fillId="0" borderId="0" xfId="0" applyFont="1"/>
    <xf numFmtId="164" fontId="15" fillId="0" borderId="0" xfId="0" applyFont="1" applyFill="1"/>
    <xf numFmtId="9" fontId="3" fillId="0" borderId="0" xfId="3" applyFont="1"/>
    <xf numFmtId="164" fontId="16" fillId="0" borderId="0" xfId="0" applyFont="1"/>
    <xf numFmtId="164" fontId="3" fillId="0" borderId="0" xfId="0" applyFont="1"/>
    <xf numFmtId="164" fontId="17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8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37" fontId="12" fillId="0" borderId="7" xfId="0" applyNumberFormat="1" applyFont="1" applyFill="1" applyBorder="1" applyAlignment="1" applyProtection="1">
      <alignment horizontal="right"/>
    </xf>
    <xf numFmtId="37" fontId="12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3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/>
  </sheetViews>
  <sheetFormatPr defaultRowHeight="12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8" style="8" customWidth="1"/>
    <col min="6" max="6" width="12.5" style="8" customWidth="1"/>
    <col min="7" max="8" width="13.75" style="8" customWidth="1"/>
    <col min="9" max="16384" width="9" style="8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>
      <c r="A4" s="4"/>
      <c r="B4" s="14"/>
      <c r="C4" s="15"/>
      <c r="D4" s="4"/>
      <c r="E4" s="4"/>
      <c r="F4" s="5"/>
      <c r="G4" s="6"/>
      <c r="H4" s="16"/>
    </row>
    <row r="5" spans="1:11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30</v>
      </c>
      <c r="D8" s="38">
        <v>101004</v>
      </c>
      <c r="E8" s="39">
        <v>6995090.3499999996</v>
      </c>
      <c r="F8" s="40">
        <f>E8*0.215</f>
        <v>1503944.4252499999</v>
      </c>
      <c r="G8" s="39">
        <v>7385343.2300000004</v>
      </c>
      <c r="H8" s="41">
        <v>7390201.8700000001</v>
      </c>
    </row>
    <row r="9" spans="1:11" ht="15.75" customHeight="1">
      <c r="A9" s="42" t="s">
        <v>19</v>
      </c>
      <c r="B9" s="43">
        <v>36880</v>
      </c>
      <c r="C9" s="44">
        <f>C8</f>
        <v>30</v>
      </c>
      <c r="D9" s="38">
        <v>252987</v>
      </c>
      <c r="E9" s="45">
        <v>12173116.58</v>
      </c>
      <c r="F9" s="46">
        <f>E9*0.215</f>
        <v>2617220.0647</v>
      </c>
      <c r="G9" s="45">
        <v>12475368.939999999</v>
      </c>
      <c r="H9" s="47">
        <v>12700207.23</v>
      </c>
    </row>
    <row r="10" spans="1:11" ht="15.75" customHeight="1">
      <c r="A10" s="42" t="s">
        <v>20</v>
      </c>
      <c r="B10" s="43">
        <v>34524</v>
      </c>
      <c r="C10" s="44">
        <f t="shared" ref="C10:C19" si="0">C9</f>
        <v>30</v>
      </c>
      <c r="D10" s="38">
        <v>164169</v>
      </c>
      <c r="E10" s="45">
        <v>17228462.140000001</v>
      </c>
      <c r="F10" s="46">
        <f t="shared" ref="F10:F19" si="1">E10*0.215</f>
        <v>3704119.3601000002</v>
      </c>
      <c r="G10" s="45">
        <v>19166286.649999999</v>
      </c>
      <c r="H10" s="47">
        <v>17726196.600000001</v>
      </c>
    </row>
    <row r="11" spans="1:11" ht="15.75" customHeight="1">
      <c r="A11" s="42" t="s">
        <v>21</v>
      </c>
      <c r="B11" s="43">
        <v>34474</v>
      </c>
      <c r="C11" s="44">
        <f t="shared" si="0"/>
        <v>30</v>
      </c>
      <c r="D11" s="38">
        <v>124163</v>
      </c>
      <c r="E11" s="45">
        <v>6823629.9100000001</v>
      </c>
      <c r="F11" s="46">
        <f t="shared" si="1"/>
        <v>1467080.43065</v>
      </c>
      <c r="G11" s="45">
        <v>7588365.54</v>
      </c>
      <c r="H11" s="47">
        <v>7057923.75</v>
      </c>
    </row>
    <row r="12" spans="1:11" ht="15.75" customHeight="1">
      <c r="A12" s="42" t="s">
        <v>22</v>
      </c>
      <c r="B12" s="43">
        <v>38127</v>
      </c>
      <c r="C12" s="44">
        <f t="shared" si="0"/>
        <v>30</v>
      </c>
      <c r="D12" s="38">
        <v>155206</v>
      </c>
      <c r="E12" s="45">
        <v>9541997.4700000007</v>
      </c>
      <c r="F12" s="46">
        <f t="shared" si="1"/>
        <v>2051529.4560500002</v>
      </c>
      <c r="G12" s="45">
        <v>10495090.68</v>
      </c>
      <c r="H12" s="47">
        <v>10443593.689999999</v>
      </c>
    </row>
    <row r="13" spans="1:11" ht="15.75" customHeight="1">
      <c r="A13" s="48" t="s">
        <v>23</v>
      </c>
      <c r="B13" s="49">
        <v>35258</v>
      </c>
      <c r="C13" s="50">
        <f t="shared" si="0"/>
        <v>30</v>
      </c>
      <c r="D13" s="51">
        <v>144998</v>
      </c>
      <c r="E13" s="52">
        <v>9818355.5199999996</v>
      </c>
      <c r="F13" s="53">
        <f t="shared" si="1"/>
        <v>2110946.4367999998</v>
      </c>
      <c r="G13" s="52">
        <v>10387915.23</v>
      </c>
      <c r="H13" s="54">
        <v>10417416.310000001</v>
      </c>
    </row>
    <row r="14" spans="1:11" ht="15.75" customHeight="1">
      <c r="A14" s="48" t="s">
        <v>24</v>
      </c>
      <c r="B14" s="49">
        <v>34909</v>
      </c>
      <c r="C14" s="50">
        <f t="shared" si="0"/>
        <v>30</v>
      </c>
      <c r="D14" s="51">
        <v>33558</v>
      </c>
      <c r="E14" s="52">
        <v>1089455.08</v>
      </c>
      <c r="F14" s="53">
        <f t="shared" si="1"/>
        <v>234232.84220000001</v>
      </c>
      <c r="G14" s="52">
        <v>1154543.73</v>
      </c>
      <c r="H14" s="54">
        <v>1777882.62</v>
      </c>
    </row>
    <row r="15" spans="1:11" ht="15.75" customHeight="1">
      <c r="A15" s="48" t="s">
        <v>25</v>
      </c>
      <c r="B15" s="49">
        <v>38495</v>
      </c>
      <c r="C15" s="50">
        <f t="shared" si="0"/>
        <v>30</v>
      </c>
      <c r="D15" s="51">
        <v>379194</v>
      </c>
      <c r="E15" s="52">
        <v>26531712.460000001</v>
      </c>
      <c r="F15" s="53">
        <f t="shared" si="1"/>
        <v>5704318.1788999997</v>
      </c>
      <c r="G15" s="52">
        <v>27579058.879999999</v>
      </c>
      <c r="H15" s="54">
        <v>26816868.59</v>
      </c>
    </row>
    <row r="16" spans="1:11" ht="15.75" customHeight="1">
      <c r="A16" s="42" t="s">
        <v>26</v>
      </c>
      <c r="B16" s="43">
        <v>39218</v>
      </c>
      <c r="C16" s="44">
        <f t="shared" si="0"/>
        <v>30</v>
      </c>
      <c r="D16" s="38">
        <v>53321</v>
      </c>
      <c r="E16" s="45">
        <v>4134526.51</v>
      </c>
      <c r="F16" s="46">
        <f t="shared" si="1"/>
        <v>888923.19964999997</v>
      </c>
      <c r="G16" s="45">
        <v>4470481.04</v>
      </c>
      <c r="H16" s="47">
        <v>4129388.41</v>
      </c>
    </row>
    <row r="17" spans="1:14" ht="15" customHeight="1">
      <c r="A17" s="42" t="s">
        <v>27</v>
      </c>
      <c r="B17" s="43">
        <v>34552</v>
      </c>
      <c r="C17" s="44">
        <f t="shared" si="0"/>
        <v>30</v>
      </c>
      <c r="D17" s="38">
        <v>151414</v>
      </c>
      <c r="E17" s="45">
        <v>11330774.449999999</v>
      </c>
      <c r="F17" s="46">
        <f t="shared" si="1"/>
        <v>2436116.5067499997</v>
      </c>
      <c r="G17" s="45">
        <v>11846149.050000001</v>
      </c>
      <c r="H17" s="47">
        <v>11621177.5</v>
      </c>
    </row>
    <row r="18" spans="1:14" ht="15.75" customHeight="1">
      <c r="A18" s="42" t="s">
        <v>28</v>
      </c>
      <c r="B18" s="43">
        <v>34582</v>
      </c>
      <c r="C18" s="44">
        <f t="shared" si="0"/>
        <v>30</v>
      </c>
      <c r="D18" s="38">
        <v>97941</v>
      </c>
      <c r="E18" s="45">
        <v>7921629.3600000003</v>
      </c>
      <c r="F18" s="46">
        <f t="shared" si="1"/>
        <v>1703150.3123999999</v>
      </c>
      <c r="G18" s="45">
        <v>8682289.2400000002</v>
      </c>
      <c r="H18" s="47">
        <v>8134661.9100000001</v>
      </c>
    </row>
    <row r="19" spans="1:14" ht="15.75" customHeight="1">
      <c r="A19" s="48" t="s">
        <v>29</v>
      </c>
      <c r="B19" s="49">
        <v>34607</v>
      </c>
      <c r="C19" s="50">
        <f t="shared" si="0"/>
        <v>30</v>
      </c>
      <c r="D19" s="51">
        <v>76817</v>
      </c>
      <c r="E19" s="52">
        <v>5737791.8200000003</v>
      </c>
      <c r="F19" s="53">
        <f t="shared" si="1"/>
        <v>1233625.2413000001</v>
      </c>
      <c r="G19" s="52">
        <v>6140219.7699999996</v>
      </c>
      <c r="H19" s="54">
        <v>6056187.5300000003</v>
      </c>
    </row>
    <row r="20" spans="1:14" ht="15.75" customHeight="1" thickBot="1">
      <c r="A20" s="55" t="s">
        <v>30</v>
      </c>
      <c r="B20" s="56">
        <v>34696</v>
      </c>
      <c r="C20" s="50">
        <f>C9</f>
        <v>30</v>
      </c>
      <c r="D20" s="51">
        <v>93023</v>
      </c>
      <c r="E20" s="52">
        <v>9427546.9499999993</v>
      </c>
      <c r="F20" s="53">
        <f>E20*0.215</f>
        <v>2026922.5942499998</v>
      </c>
      <c r="G20" s="52">
        <v>10371340.699999999</v>
      </c>
      <c r="H20" s="54">
        <v>10061917.35</v>
      </c>
    </row>
    <row r="21" spans="1:14" ht="18" customHeight="1" thickBot="1">
      <c r="A21" s="57" t="s">
        <v>31</v>
      </c>
      <c r="B21" s="58" t="s">
        <v>1</v>
      </c>
      <c r="C21" s="59"/>
      <c r="D21" s="60">
        <f>SUM(D8:D20)</f>
        <v>1827795</v>
      </c>
      <c r="E21" s="61">
        <f>SUM(E8:E20)</f>
        <v>128754088.60000001</v>
      </c>
      <c r="F21" s="61">
        <f>SUM(F8:F20)</f>
        <v>27682129.048999999</v>
      </c>
      <c r="G21" s="62">
        <f>SUM(G8:G20)</f>
        <v>137742452.67999998</v>
      </c>
      <c r="H21" s="61">
        <f>SUM(H8:H20)</f>
        <v>134333623.36000001</v>
      </c>
    </row>
    <row r="22" spans="1:14" ht="12.75">
      <c r="A22" s="63"/>
      <c r="B22" s="64"/>
      <c r="C22" s="65"/>
      <c r="D22" s="66"/>
      <c r="E22" s="67"/>
      <c r="F22" s="67"/>
      <c r="G22" s="67"/>
      <c r="H22" s="67"/>
    </row>
    <row r="23" spans="1:14" s="71" customFormat="1" ht="13.5">
      <c r="A23" s="68"/>
      <c r="B23" s="68"/>
      <c r="C23" s="68"/>
      <c r="D23" s="69"/>
      <c r="E23" s="68"/>
      <c r="F23" s="68"/>
      <c r="G23" s="70"/>
      <c r="H23" s="70"/>
      <c r="I23" s="70"/>
      <c r="J23" s="70"/>
      <c r="K23" s="70"/>
      <c r="L23" s="70"/>
      <c r="M23" s="70"/>
      <c r="N23" s="70"/>
    </row>
    <row r="24" spans="1:14" s="71" customFormat="1" ht="13.5">
      <c r="A24" s="70"/>
      <c r="B24" s="70"/>
      <c r="C24" s="70"/>
      <c r="D24" s="72"/>
      <c r="E24" s="68"/>
      <c r="F24" s="68"/>
      <c r="G24" s="68"/>
      <c r="H24" s="68"/>
      <c r="I24" s="73"/>
      <c r="J24" s="73"/>
      <c r="K24" s="73"/>
      <c r="L24" s="73"/>
      <c r="M24" s="73"/>
      <c r="N24" s="70"/>
    </row>
    <row r="25" spans="1:14" s="71" customFormat="1" ht="13.5">
      <c r="A25" s="68"/>
      <c r="B25" s="68"/>
      <c r="C25" s="68"/>
      <c r="D25" s="74"/>
      <c r="E25" s="68"/>
      <c r="F25" s="68"/>
      <c r="G25" s="68"/>
      <c r="H25" s="68"/>
      <c r="I25" s="73"/>
      <c r="J25" s="73"/>
      <c r="K25" s="73"/>
      <c r="L25" s="73"/>
      <c r="M25" s="73"/>
      <c r="N25" s="70"/>
    </row>
    <row r="26" spans="1:14" ht="12.75">
      <c r="A26" s="75"/>
      <c r="B26"/>
      <c r="C26"/>
      <c r="D26" s="74"/>
      <c r="E26"/>
      <c r="F26"/>
      <c r="G26"/>
      <c r="H26"/>
      <c r="I26"/>
      <c r="J26"/>
      <c r="K26"/>
      <c r="L26"/>
      <c r="M26"/>
      <c r="N26"/>
    </row>
    <row r="27" spans="1:14" ht="15.75">
      <c r="A27" s="1" t="s">
        <v>0</v>
      </c>
      <c r="B27" s="2"/>
      <c r="C27" s="3"/>
      <c r="D27" s="3"/>
      <c r="E27" s="3"/>
      <c r="F27" s="5"/>
    </row>
    <row r="28" spans="1:14" ht="15.75">
      <c r="A28" s="1" t="s">
        <v>32</v>
      </c>
      <c r="B28" s="2"/>
      <c r="C28" s="3"/>
      <c r="D28" s="3"/>
      <c r="E28" s="3"/>
      <c r="F28" s="5"/>
    </row>
    <row r="29" spans="1:14" ht="15.75">
      <c r="A29" s="1" t="s">
        <v>33</v>
      </c>
      <c r="C29" s="76" t="s">
        <v>34</v>
      </c>
      <c r="D29" s="3"/>
      <c r="E29" s="3"/>
      <c r="F29" s="77"/>
    </row>
    <row r="30" spans="1:14" ht="12.75">
      <c r="A30" s="4"/>
      <c r="B30" s="14" t="s">
        <v>1</v>
      </c>
      <c r="C30" s="78"/>
      <c r="D30" s="5"/>
      <c r="E30" s="4"/>
      <c r="F30" s="79"/>
    </row>
    <row r="31" spans="1:14" ht="13.5" thickBot="1">
      <c r="A31" s="4"/>
      <c r="B31" s="14"/>
      <c r="C31" s="4"/>
      <c r="D31" s="4"/>
      <c r="E31" s="4"/>
      <c r="F31" s="79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79"/>
    </row>
    <row r="33" spans="1:7" ht="14.25" customHeight="1" thickBot="1">
      <c r="A33" s="80" t="s">
        <v>11</v>
      </c>
      <c r="B33" s="28" t="s">
        <v>12</v>
      </c>
      <c r="C33" s="31" t="s">
        <v>14</v>
      </c>
      <c r="D33" s="80" t="s">
        <v>38</v>
      </c>
      <c r="E33" s="31" t="s">
        <v>39</v>
      </c>
      <c r="F33" s="79"/>
    </row>
    <row r="34" spans="1:7" ht="15.75" customHeight="1">
      <c r="A34" s="35" t="s">
        <v>18</v>
      </c>
      <c r="B34" s="36">
        <v>35342</v>
      </c>
      <c r="C34" s="81">
        <v>1346682</v>
      </c>
      <c r="D34" s="82">
        <v>91667503.739999995</v>
      </c>
      <c r="E34" s="83">
        <f>0.215*D34</f>
        <v>19708513.304099999</v>
      </c>
      <c r="F34" s="84"/>
    </row>
    <row r="35" spans="1:7" ht="15.75" customHeight="1">
      <c r="A35" s="42" t="s">
        <v>19</v>
      </c>
      <c r="B35" s="43">
        <v>36880</v>
      </c>
      <c r="C35" s="83">
        <v>3226171</v>
      </c>
      <c r="D35" s="85">
        <v>152787845.03999999</v>
      </c>
      <c r="E35" s="83">
        <f t="shared" ref="E35:E46" si="2">0.215*D35</f>
        <v>32849386.683599997</v>
      </c>
      <c r="F35" s="84"/>
      <c r="G35" s="18"/>
    </row>
    <row r="36" spans="1:7" ht="15.75" customHeight="1">
      <c r="A36" s="42" t="s">
        <v>20</v>
      </c>
      <c r="B36" s="43">
        <v>34524</v>
      </c>
      <c r="C36" s="83">
        <v>2130422</v>
      </c>
      <c r="D36" s="85">
        <v>229976150.50999999</v>
      </c>
      <c r="E36" s="83">
        <f t="shared" si="2"/>
        <v>49444872.359649993</v>
      </c>
      <c r="F36" s="84"/>
    </row>
    <row r="37" spans="1:7" ht="15.75" customHeight="1">
      <c r="A37" s="42" t="s">
        <v>21</v>
      </c>
      <c r="B37" s="43">
        <v>34474</v>
      </c>
      <c r="C37" s="83">
        <v>1372318</v>
      </c>
      <c r="D37" s="85">
        <v>84572473.159999996</v>
      </c>
      <c r="E37" s="83">
        <f t="shared" si="2"/>
        <v>18183081.729399998</v>
      </c>
      <c r="F37" s="84"/>
    </row>
    <row r="38" spans="1:7" ht="15.75" customHeight="1">
      <c r="A38" s="42" t="s">
        <v>22</v>
      </c>
      <c r="B38" s="43">
        <v>38127</v>
      </c>
      <c r="C38" s="83">
        <v>1877016</v>
      </c>
      <c r="D38" s="85">
        <v>122434234.34999999</v>
      </c>
      <c r="E38" s="83">
        <f t="shared" si="2"/>
        <v>26323360.385249998</v>
      </c>
      <c r="F38" s="84"/>
    </row>
    <row r="39" spans="1:7" ht="16.5" customHeight="1">
      <c r="A39" s="48" t="s">
        <v>40</v>
      </c>
      <c r="B39" s="49">
        <v>35258</v>
      </c>
      <c r="C39" s="86">
        <v>1734038</v>
      </c>
      <c r="D39" s="87">
        <v>125575972.01000001</v>
      </c>
      <c r="E39" s="86">
        <f t="shared" si="2"/>
        <v>26998833.98215</v>
      </c>
      <c r="F39" s="79"/>
    </row>
    <row r="40" spans="1:7" ht="15.75" customHeight="1">
      <c r="A40" s="48" t="s">
        <v>24</v>
      </c>
      <c r="B40" s="49">
        <v>34909</v>
      </c>
      <c r="C40" s="86">
        <v>463584</v>
      </c>
      <c r="D40" s="87">
        <v>16996978.079999998</v>
      </c>
      <c r="E40" s="86">
        <f t="shared" si="2"/>
        <v>3654350.2871999997</v>
      </c>
      <c r="F40" s="77"/>
    </row>
    <row r="41" spans="1:7" ht="15.75" customHeight="1">
      <c r="A41" s="48" t="s">
        <v>25</v>
      </c>
      <c r="B41" s="49">
        <v>38495</v>
      </c>
      <c r="C41" s="86">
        <v>4764093</v>
      </c>
      <c r="D41" s="87">
        <v>328563841.94</v>
      </c>
      <c r="E41" s="86">
        <f t="shared" si="2"/>
        <v>70641226.017099991</v>
      </c>
      <c r="F41" s="5"/>
    </row>
    <row r="42" spans="1:7" ht="15.75" customHeight="1">
      <c r="A42" s="42" t="s">
        <v>26</v>
      </c>
      <c r="B42" s="43">
        <v>39218</v>
      </c>
      <c r="C42" s="83">
        <v>613852</v>
      </c>
      <c r="D42" s="85">
        <v>48715969.969999999</v>
      </c>
      <c r="E42" s="83">
        <f t="shared" si="2"/>
        <v>10473933.54355</v>
      </c>
      <c r="F42" s="5"/>
    </row>
    <row r="43" spans="1:7" ht="15.75" customHeight="1">
      <c r="A43" s="42" t="s">
        <v>27</v>
      </c>
      <c r="B43" s="43">
        <v>34552</v>
      </c>
      <c r="C43" s="83">
        <v>1906227</v>
      </c>
      <c r="D43" s="85">
        <v>141394880.47</v>
      </c>
      <c r="E43" s="83">
        <f t="shared" si="2"/>
        <v>30399899.30105</v>
      </c>
      <c r="F43" s="88"/>
    </row>
    <row r="44" spans="1:7" ht="15.75" customHeight="1">
      <c r="A44" s="42" t="s">
        <v>28</v>
      </c>
      <c r="B44" s="43">
        <v>34582</v>
      </c>
      <c r="C44" s="83">
        <v>1103055</v>
      </c>
      <c r="D44" s="85">
        <v>98925067.890000001</v>
      </c>
      <c r="E44" s="83">
        <f t="shared" si="2"/>
        <v>21268889.596349999</v>
      </c>
      <c r="F44" s="88"/>
    </row>
    <row r="45" spans="1:7" ht="16.5" customHeight="1">
      <c r="A45" s="48" t="s">
        <v>29</v>
      </c>
      <c r="B45" s="49">
        <v>34607</v>
      </c>
      <c r="C45" s="86">
        <v>870247</v>
      </c>
      <c r="D45" s="87">
        <v>71160734.719999999</v>
      </c>
      <c r="E45" s="86">
        <f t="shared" si="2"/>
        <v>15299557.9648</v>
      </c>
      <c r="F45" s="5"/>
    </row>
    <row r="46" spans="1:7" ht="15.75" customHeight="1" thickBot="1">
      <c r="A46" s="55" t="s">
        <v>30</v>
      </c>
      <c r="B46" s="56">
        <v>34696</v>
      </c>
      <c r="C46" s="86">
        <v>1148818</v>
      </c>
      <c r="D46" s="87">
        <v>120096247.16</v>
      </c>
      <c r="E46" s="86">
        <f t="shared" si="2"/>
        <v>25820693.139399998</v>
      </c>
      <c r="F46" s="5"/>
    </row>
    <row r="47" spans="1:7" ht="18" customHeight="1" thickBot="1">
      <c r="A47" s="57" t="s">
        <v>31</v>
      </c>
      <c r="B47" s="89"/>
      <c r="C47" s="60">
        <f>SUM(C34:C46)</f>
        <v>22556523</v>
      </c>
      <c r="D47" s="61">
        <f>SUM(D34:D46)</f>
        <v>1632867899.0400002</v>
      </c>
      <c r="E47" s="61">
        <f>SUM(E34:E46)</f>
        <v>351066598.29360002</v>
      </c>
      <c r="F47" s="88"/>
    </row>
    <row r="48" spans="1:7" ht="12.75">
      <c r="A48" s="4"/>
      <c r="B48" s="14"/>
      <c r="C48" s="90"/>
      <c r="D48" s="90"/>
      <c r="E48" s="90"/>
      <c r="F48" s="5"/>
    </row>
    <row r="49" spans="3:5" ht="12.75">
      <c r="C49" s="91"/>
      <c r="D49" s="91"/>
      <c r="E49" s="91"/>
    </row>
    <row r="50" spans="3:5" ht="12.75">
      <c r="C50" s="92"/>
      <c r="D50" s="92"/>
      <c r="E50" s="92"/>
    </row>
  </sheetData>
  <printOptions horizontalCentered="1"/>
  <pageMargins left="0" right="0" top="1" bottom="1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2010-07-13T22:33:09Z</dcterms:created>
  <dcterms:modified xsi:type="dcterms:W3CDTF">2010-07-20T12:22:58Z</dcterms:modified>
</cp:coreProperties>
</file>