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5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<sst xmlns="http://schemas.openxmlformats.org/spreadsheetml/2006/main" count="47" uniqueCount="31">
  <si>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</si>
  <si>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</si>
  <si>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</si>
  <si>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May 2024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</si>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</sst>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9" x14ac:knownFonts="1">
    <font>
      <sz val="12"/>
      <color theme="1"/>
      <name val="Times New Roman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/>
    <xf numFmtId="166" fontId="6" fillId="0" borderId="6" xfId="2" applyNumberFormat="1" applyFont="1" applyBorder="1" applyAlignment="1"/>
    <xf numFmtId="166" fontId="4" fillId="0" borderId="6" xfId="2" applyNumberFormat="1" applyFont="1" applyBorder="1" applyAlignment="1"/>
    <xf numFmtId="166" fontId="7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6" fillId="2" borderId="6" xfId="2" applyNumberFormat="1" applyFont="1" applyFill="1" applyBorder="1" applyAlignment="1">
      <alignment horizontal="center"/>
    </xf>
    <xf numFmtId="167" fontId="6" fillId="2" borderId="6" xfId="1" applyNumberFormat="1" applyFont="1" applyFill="1" applyBorder="1" applyAlignment="1">
      <alignment horizontal="center"/>
    </xf>
    <xf numFmtId="166" fontId="6" fillId="2" borderId="6" xfId="2" applyNumberFormat="1" applyFont="1" applyFill="1" applyBorder="1" applyAlignment="1"/>
    <xf numFmtId="166" fontId="7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6" fillId="2" borderId="6" xfId="2" applyNumberFormat="1" applyFont="1" applyFill="1" applyBorder="1" applyAlignment="1"/>
    <xf numFmtId="166" fontId="7" fillId="2" borderId="6" xfId="2" applyNumberFormat="1" applyFont="1" applyFill="1" applyBorder="1" applyAlignment="1"/>
    <xf numFmtId="0" fontId="3" fillId="0" borderId="0" xfId="2" applyFont="1" applyFill="1"/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0" zoomScaleNormal="110" workbookViewId="0">
      <selection sqref="A1:I1"/>
    </sheetView>
  </sheetViews>
  <sheetFormatPr defaultColWidth="7.9140625" defaultRowHeight="13" x14ac:dyDescent="0.3"/>
  <cols>
    <col min="1" max="1" width="17.5" style="2" customWidth="1"/>
    <col min="2" max="2" width="17.75" style="2" customWidth="1"/>
    <col min="3" max="3" width="11" style="2" customWidth="1"/>
    <col min="4" max="4" width="19.75" style="2" customWidth="1"/>
    <col min="5" max="5" width="16" style="2" customWidth="1"/>
    <col min="6" max="6" width="15.5" style="2" customWidth="1"/>
    <col min="7" max="7" width="13.75" style="2" bestFit="1" customWidth="1"/>
    <col min="8" max="8" width="13.83203125" style="2" bestFit="1" customWidth="1"/>
    <col min="9" max="9" width="12.25" style="2" bestFit="1" customWidth="1"/>
    <col min="10" max="16384" width="7.91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2354</v>
      </c>
      <c r="C8" s="11">
        <v>794</v>
      </c>
      <c r="D8" s="12">
        <v>9446506</v>
      </c>
      <c r="E8" s="12">
        <v>2456092</v>
      </c>
      <c r="F8" s="12">
        <v>9048853</v>
      </c>
      <c r="G8" s="12">
        <v>8943112</v>
      </c>
      <c r="H8" s="13">
        <f t="shared" ref="H8:H12" si="0">SUM(D8-F8)/F8</f>
        <v>4.3945127631093137E-2</v>
      </c>
      <c r="I8" s="14">
        <f t="shared" ref="I8:I13" si="1">SUM(D8-G8)/G8</f>
        <v>5.6288459766577897E-2</v>
      </c>
    </row>
    <row r="9" spans="1:11" ht="21" customHeight="1" x14ac:dyDescent="0.3">
      <c r="A9" s="10" t="s">
        <v>20</v>
      </c>
      <c r="B9" s="11">
        <v>1109</v>
      </c>
      <c r="C9" s="11">
        <v>383</v>
      </c>
      <c r="D9" s="12">
        <v>3523182</v>
      </c>
      <c r="E9" s="12">
        <v>916027</v>
      </c>
      <c r="F9" s="12">
        <v>3451043</v>
      </c>
      <c r="G9" s="12">
        <v>3450817</v>
      </c>
      <c r="H9" s="13">
        <f t="shared" si="0"/>
        <v>2.0903535539835347E-2</v>
      </c>
      <c r="I9" s="14">
        <f t="shared" si="1"/>
        <v>2.0970396285865056E-2</v>
      </c>
    </row>
    <row r="10" spans="1:11" ht="20.25" customHeight="1" x14ac:dyDescent="0.3">
      <c r="A10" s="10" t="s">
        <v>21</v>
      </c>
      <c r="B10" s="11">
        <v>35</v>
      </c>
      <c r="C10" s="11">
        <v>7</v>
      </c>
      <c r="D10" s="12">
        <v>86886</v>
      </c>
      <c r="E10" s="12">
        <v>22590</v>
      </c>
      <c r="F10" s="12">
        <v>93162</v>
      </c>
      <c r="G10" s="12">
        <v>113647</v>
      </c>
      <c r="H10" s="15">
        <f>SUM(D10-F10)/F10</f>
        <v>-6.7366522831197276E-2</v>
      </c>
      <c r="I10" s="15">
        <f t="shared" si="1"/>
        <v>-0.23547475956250494</v>
      </c>
    </row>
    <row r="11" spans="1:11" ht="24" customHeight="1" x14ac:dyDescent="0.3">
      <c r="A11" s="10" t="s">
        <v>22</v>
      </c>
      <c r="B11" s="11">
        <v>1028</v>
      </c>
      <c r="C11" s="11">
        <v>16</v>
      </c>
      <c r="D11" s="12">
        <v>4197456</v>
      </c>
      <c r="E11" s="12">
        <v>755542</v>
      </c>
      <c r="F11" s="12">
        <v>4038645</v>
      </c>
      <c r="G11" s="12">
        <v>4386360</v>
      </c>
      <c r="H11" s="13">
        <f t="shared" si="0"/>
        <v>3.9322842190883327E-2</v>
      </c>
      <c r="I11" s="15">
        <f t="shared" si="1"/>
        <v>-4.3066232593767954E-2</v>
      </c>
    </row>
    <row r="12" spans="1:11" ht="22.5" customHeight="1" x14ac:dyDescent="0.3">
      <c r="A12" s="10" t="s">
        <v>23</v>
      </c>
      <c r="B12" s="11">
        <v>7433</v>
      </c>
      <c r="C12" s="11">
        <v>192</v>
      </c>
      <c r="D12" s="12">
        <v>47621702</v>
      </c>
      <c r="E12" s="12">
        <v>15477053</v>
      </c>
      <c r="F12" s="12">
        <v>47005529</v>
      </c>
      <c r="G12" s="12">
        <v>48222100</v>
      </c>
      <c r="H12" s="13">
        <f t="shared" si="0"/>
        <v>1.3108521765599106E-2</v>
      </c>
      <c r="I12" s="15">
        <f t="shared" si="1"/>
        <v>-1.2450681326611658E-2</v>
      </c>
    </row>
    <row r="13" spans="1:11" ht="25.5" customHeight="1" x14ac:dyDescent="0.3">
      <c r="A13" s="16" t="s">
        <v>24</v>
      </c>
      <c r="B13" s="17">
        <f t="shared" ref="B13:G13" si="2">SUM(B8:B12)</f>
        <v>11959</v>
      </c>
      <c r="C13" s="17">
        <f>SUM(C8:C12)</f>
        <v>1392</v>
      </c>
      <c r="D13" s="18">
        <f t="shared" si="2"/>
        <v>64875732</v>
      </c>
      <c r="E13" s="18">
        <f t="shared" si="2"/>
        <v>19627304</v>
      </c>
      <c r="F13" s="18">
        <f t="shared" si="2"/>
        <v>63637232</v>
      </c>
      <c r="G13" s="18">
        <f t="shared" si="2"/>
        <v>65116036</v>
      </c>
      <c r="H13" s="19">
        <f>SUM(D13-F13)/F13</f>
        <v>1.9461877285925949E-2</v>
      </c>
      <c r="I13" s="20">
        <f t="shared" si="1"/>
        <v>-3.6903966328662883E-3</v>
      </c>
    </row>
    <row r="16" spans="1:11" ht="15" x14ac:dyDescent="0.3">
      <c r="A16" s="21" t="s">
        <v>25</v>
      </c>
      <c r="B16" s="22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2354</v>
      </c>
      <c r="C19" s="11">
        <f>C8</f>
        <v>794</v>
      </c>
      <c r="D19" s="12">
        <v>97168919</v>
      </c>
      <c r="E19" s="12">
        <v>97459057</v>
      </c>
      <c r="F19" s="15">
        <f t="shared" ref="F19:F24" si="3">SUM(D19-E19)/E19</f>
        <v>-2.9770244955273886E-3</v>
      </c>
      <c r="G19" s="12">
        <v>25263919</v>
      </c>
      <c r="H19" s="12">
        <v>25339355</v>
      </c>
      <c r="I19" s="15">
        <f t="shared" ref="I19:I24" si="4">SUM(G19-H19)/H19</f>
        <v>-2.9770292100963105E-3</v>
      </c>
    </row>
    <row r="20" spans="1:9" ht="21" customHeight="1" x14ac:dyDescent="0.3">
      <c r="A20" s="10" t="s">
        <v>20</v>
      </c>
      <c r="B20" s="11">
        <f t="shared" ref="B20:C23" si="5">B9</f>
        <v>1109</v>
      </c>
      <c r="C20" s="11">
        <f t="shared" si="5"/>
        <v>383</v>
      </c>
      <c r="D20" s="12">
        <v>36094091</v>
      </c>
      <c r="E20" s="12">
        <v>37285081</v>
      </c>
      <c r="F20" s="15">
        <f t="shared" si="3"/>
        <v>-3.1942803074505859E-2</v>
      </c>
      <c r="G20" s="12">
        <v>9384463</v>
      </c>
      <c r="H20" s="12">
        <v>9694121</v>
      </c>
      <c r="I20" s="15">
        <f t="shared" si="4"/>
        <v>-3.1942865165392506E-2</v>
      </c>
    </row>
    <row r="21" spans="1:9" ht="20.25" customHeight="1" x14ac:dyDescent="0.3">
      <c r="A21" s="10" t="s">
        <v>21</v>
      </c>
      <c r="B21" s="11">
        <f t="shared" si="5"/>
        <v>35</v>
      </c>
      <c r="C21" s="11">
        <f t="shared" si="5"/>
        <v>7</v>
      </c>
      <c r="D21" s="12">
        <v>1019669</v>
      </c>
      <c r="E21" s="12">
        <v>1244305</v>
      </c>
      <c r="F21" s="15">
        <f t="shared" si="3"/>
        <v>-0.18053130060555891</v>
      </c>
      <c r="G21" s="12">
        <v>265114</v>
      </c>
      <c r="H21" s="12">
        <v>323519</v>
      </c>
      <c r="I21" s="15">
        <f t="shared" si="4"/>
        <v>-0.18053035524961439</v>
      </c>
    </row>
    <row r="22" spans="1:9" ht="21" customHeight="1" x14ac:dyDescent="0.3">
      <c r="A22" s="10" t="s">
        <v>22</v>
      </c>
      <c r="B22" s="11">
        <f t="shared" si="5"/>
        <v>1028</v>
      </c>
      <c r="C22" s="11">
        <f t="shared" si="5"/>
        <v>16</v>
      </c>
      <c r="D22" s="12">
        <v>44059118</v>
      </c>
      <c r="E22" s="12">
        <v>47709917</v>
      </c>
      <c r="F22" s="15">
        <f t="shared" si="3"/>
        <v>-7.6520757728419445E-2</v>
      </c>
      <c r="G22" s="12">
        <v>7930641</v>
      </c>
      <c r="H22" s="12">
        <v>8587785</v>
      </c>
      <c r="I22" s="15">
        <f t="shared" si="4"/>
        <v>-7.6520779223047619E-2</v>
      </c>
    </row>
    <row r="23" spans="1:9" ht="21" customHeight="1" x14ac:dyDescent="0.3">
      <c r="A23" s="10" t="s">
        <v>23</v>
      </c>
      <c r="B23" s="11">
        <f t="shared" si="5"/>
        <v>7433</v>
      </c>
      <c r="C23" s="11">
        <f t="shared" si="5"/>
        <v>192</v>
      </c>
      <c r="D23" s="12">
        <v>511164762</v>
      </c>
      <c r="E23" s="12">
        <v>534374852</v>
      </c>
      <c r="F23" s="15">
        <f t="shared" si="3"/>
        <v>-4.3434098579174907E-2</v>
      </c>
      <c r="G23" s="12">
        <v>166128548</v>
      </c>
      <c r="H23" s="12">
        <v>173671827</v>
      </c>
      <c r="I23" s="15">
        <f t="shared" si="4"/>
        <v>-4.3434097114669036E-2</v>
      </c>
    </row>
    <row r="24" spans="1:9" ht="21" customHeight="1" x14ac:dyDescent="0.3">
      <c r="A24" s="16" t="s">
        <v>24</v>
      </c>
      <c r="B24" s="17">
        <f>SUM(B19:B23)</f>
        <v>11959</v>
      </c>
      <c r="C24" s="17">
        <f>SUM(C19:C23)</f>
        <v>1392</v>
      </c>
      <c r="D24" s="23">
        <f>SUM(D19:D23)</f>
        <v>689506559</v>
      </c>
      <c r="E24" s="23">
        <f>SUM(E19:E23)</f>
        <v>718073212</v>
      </c>
      <c r="F24" s="24">
        <f t="shared" si="3"/>
        <v>-3.9782368319290544E-2</v>
      </c>
      <c r="G24" s="23">
        <f>SUM(G19:G23)</f>
        <v>208972685</v>
      </c>
      <c r="H24" s="23">
        <f>SUM(H19:H23)</f>
        <v>217616607</v>
      </c>
      <c r="I24" s="24">
        <f t="shared" si="4"/>
        <v>-3.9720874795185095E-2</v>
      </c>
    </row>
    <row r="25" spans="1:9" x14ac:dyDescent="0.3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67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2024-06-17T18:38:29Z</dcterms:created>
  <dcterms:modified xsi:type="dcterms:W3CDTF">2024-06-17T18:39:05Z</dcterms:modified>
</cp:coreProperties>
</file>