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Landbased Revenu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4" i="1" l="1"/>
  <c r="C24" i="1"/>
  <c r="B24" i="1"/>
  <c r="D24" i="1" s="1"/>
  <c r="E24" i="1" s="1"/>
  <c r="C17" i="1"/>
  <c r="C9" i="1"/>
  <c r="G24" i="1" l="1"/>
  <c r="H24" i="1" s="1"/>
</calcChain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<sst xmlns="http://schemas.openxmlformats.org/spreadsheetml/2006/main" count="45" uniqueCount="32">
  <si>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</si>
  <si>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</si>
  <si>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</si>
  <si>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</si>
  <si>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DECEMBER 2012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</si>
  <si>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</si>
  <si>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</si>
  <si>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</si>
  <si>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</si>
  <si>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</si>
  <si>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</si>
  <si>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</si>
  <si>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</si>
  <si>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</si>
  <si>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</si>
  <si>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</si>
  <si>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</si>
  <si>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</si>
  <si>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</si>
  <si>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</si>
  <si>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</si>
  <si>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</si>
  <si>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</si>
  <si>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</si>
  <si>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</si>
  <si>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2012 - DECEMBER 31, 2012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</si>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</sst>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4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b/>
      <sz val="16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</cellStyleXfs>
  <cellXfs count="69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4" xfId="4" applyNumberFormat="1" applyFont="1" applyFill="1" applyBorder="1" applyAlignment="1">
      <alignment horizontal="center"/>
    </xf>
    <xf numFmtId="17" fontId="6" fillId="0" borderId="5" xfId="4" applyNumberFormat="1" applyFont="1" applyFill="1" applyBorder="1" applyAlignment="1">
      <alignment horizontal="center"/>
    </xf>
    <xf numFmtId="38" fontId="6" fillId="0" borderId="5" xfId="4" applyNumberFormat="1" applyFont="1" applyFill="1" applyBorder="1" applyAlignment="1">
      <alignment horizontal="center"/>
    </xf>
    <xf numFmtId="167" fontId="6" fillId="0" borderId="4" xfId="4" applyNumberFormat="1" applyFont="1" applyFill="1" applyBorder="1" applyAlignment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12" fillId="0" borderId="0" xfId="1" applyNumberFormat="1" applyFont="1" applyFill="1" applyAlignment="1">
      <alignment horizontal="center"/>
    </xf>
    <xf numFmtId="164" fontId="8" fillId="0" borderId="0" xfId="0" applyFont="1" applyFill="1"/>
    <xf numFmtId="9" fontId="8" fillId="0" borderId="0" xfId="3" applyFont="1" applyFill="1"/>
    <xf numFmtId="164" fontId="7" fillId="0" borderId="0" xfId="0" applyFont="1" applyFill="1"/>
    <xf numFmtId="164" fontId="13" fillId="0" borderId="0" xfId="0" applyFont="1" applyFill="1"/>
    <xf numFmtId="0" fontId="1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5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71888" y="2395537"/>
          <a:ext cx="152400" cy="2828925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81763" y="2547937"/>
          <a:ext cx="152400" cy="2524125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ferrara/LOCALS~1/Temp/notesCA4BC9/2012-12%20December%20Reven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verboat Revenue"/>
      <sheetName val="Market Comparison"/>
      <sheetName val="Landbased Revenue"/>
      <sheetName val="Racetrack Revenue"/>
      <sheetName val="."/>
      <sheetName val="Sheet1"/>
    </sheetNames>
    <sheetDataSet>
      <sheetData sheetId="0">
        <row r="8">
          <cell r="C8">
            <v>31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C13" sqref="C13"/>
    </sheetView>
  </sheetViews>
  <sheetFormatPr defaultRowHeight="12" x14ac:dyDescent="0.15"/>
  <cols>
    <col min="1" max="1" width="17.875" style="12" customWidth="1"/>
    <col min="2" max="2" width="12.25" style="12" customWidth="1"/>
    <col min="3" max="3" width="12.375" style="12" customWidth="1"/>
    <col min="4" max="4" width="13" style="12" customWidth="1"/>
    <col min="5" max="5" width="12.875" style="12" customWidth="1"/>
    <col min="6" max="6" width="12" style="12" customWidth="1"/>
    <col min="7" max="7" width="11.625" style="12" customWidth="1"/>
    <col min="8" max="8" width="11.75" style="12" customWidth="1"/>
    <col min="9" max="16384" width="9" style="12"/>
  </cols>
  <sheetData>
    <row r="1" spans="1:14" s="4" customFormat="1" ht="15.95" customHeight="1" x14ac:dyDescent="0.15">
      <c r="A1" s="1" t="s">
        <v>0</v>
      </c>
      <c r="B1" s="2"/>
      <c r="C1" s="3"/>
      <c r="D1" s="3" t="s">
        <v>1</v>
      </c>
    </row>
    <row r="2" spans="1:14" s="4" customFormat="1" ht="15.95" customHeight="1" x14ac:dyDescent="0.15">
      <c r="A2" s="1" t="s">
        <v>2</v>
      </c>
      <c r="B2" s="2"/>
      <c r="C2" s="3"/>
      <c r="D2" s="3"/>
    </row>
    <row r="3" spans="1:14" s="4" customFormat="1" ht="15.95" customHeight="1" x14ac:dyDescent="0.15">
      <c r="A3" s="1" t="s">
        <v>3</v>
      </c>
      <c r="B3" s="5"/>
      <c r="C3" s="6" t="s">
        <v>4</v>
      </c>
      <c r="D3" s="7"/>
    </row>
    <row r="4" spans="1:14" ht="12.75" customHeight="1" x14ac:dyDescent="0.25">
      <c r="A4" s="8"/>
      <c r="B4" s="9"/>
      <c r="C4" s="10"/>
      <c r="D4" s="11"/>
    </row>
    <row r="6" spans="1:14" ht="12.75" thickBot="1" x14ac:dyDescent="0.2"/>
    <row r="7" spans="1:14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.5" thickBot="1" x14ac:dyDescent="0.25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25">
      <c r="A9" s="22" t="s">
        <v>16</v>
      </c>
      <c r="B9" s="23">
        <v>36459</v>
      </c>
      <c r="C9" s="24">
        <f>'[1]Riverboat Revenue'!C8</f>
        <v>31</v>
      </c>
      <c r="D9" s="25">
        <v>395391</v>
      </c>
      <c r="E9" s="26">
        <v>34685815.119999997</v>
      </c>
      <c r="F9" s="26">
        <v>5095890.3600000003</v>
      </c>
      <c r="G9" s="26">
        <v>28534644.710000001</v>
      </c>
      <c r="H9" s="27">
        <v>32118046.609999999</v>
      </c>
    </row>
    <row r="10" spans="1:14" ht="15.75" customHeight="1" x14ac:dyDescent="0.35">
      <c r="D10" s="28"/>
      <c r="F10" s="29"/>
    </row>
    <row r="11" spans="1:14" ht="12.75" x14ac:dyDescent="0.2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ht="12.75" x14ac:dyDescent="0.2">
      <c r="D12" s="28"/>
    </row>
    <row r="15" spans="1:14" s="4" customFormat="1" ht="15.95" customHeight="1" x14ac:dyDescent="0.15">
      <c r="A15" s="32" t="s">
        <v>0</v>
      </c>
      <c r="B15" s="32"/>
      <c r="C15" s="32"/>
    </row>
    <row r="16" spans="1:14" s="4" customFormat="1" ht="15.95" customHeight="1" x14ac:dyDescent="0.15">
      <c r="A16" s="32" t="s">
        <v>17</v>
      </c>
      <c r="B16" s="32"/>
      <c r="C16" s="32"/>
    </row>
    <row r="17" spans="1:8" s="4" customFormat="1" ht="15.95" customHeight="1" x14ac:dyDescent="0.15">
      <c r="A17" s="1" t="s">
        <v>3</v>
      </c>
      <c r="B17" s="5"/>
      <c r="C17" s="33" t="str">
        <f>C3</f>
        <v>DECEMBER 2012</v>
      </c>
      <c r="D17" s="7"/>
    </row>
    <row r="20" spans="1:8" ht="15" x14ac:dyDescent="0.25">
      <c r="A20" s="12" t="s">
        <v>18</v>
      </c>
      <c r="F20" s="67"/>
      <c r="G20" s="67"/>
      <c r="H20" s="67"/>
    </row>
    <row r="21" spans="1:8" ht="12.75" x14ac:dyDescent="0.2">
      <c r="A21" s="34"/>
      <c r="B21" s="35"/>
      <c r="C21" s="68" t="s">
        <v>19</v>
      </c>
      <c r="D21" s="68"/>
      <c r="E21" s="68"/>
      <c r="F21" s="68" t="s">
        <v>20</v>
      </c>
      <c r="G21" s="68"/>
      <c r="H21" s="68"/>
    </row>
    <row r="22" spans="1:8" ht="13.5" thickBot="1" x14ac:dyDescent="0.25">
      <c r="A22" s="34"/>
      <c r="B22" s="35"/>
      <c r="C22" s="34"/>
      <c r="D22" s="36"/>
      <c r="E22" s="37"/>
      <c r="F22" s="34"/>
      <c r="G22" s="36"/>
      <c r="H22" s="37"/>
    </row>
    <row r="23" spans="1:8" ht="13.5" thickBot="1" x14ac:dyDescent="0.25">
      <c r="A23" s="38"/>
      <c r="B23" s="39">
        <v>41244</v>
      </c>
      <c r="C23" s="40">
        <v>41214</v>
      </c>
      <c r="D23" s="41" t="s">
        <v>21</v>
      </c>
      <c r="E23" s="42" t="s">
        <v>22</v>
      </c>
      <c r="F23" s="40">
        <v>40878</v>
      </c>
      <c r="G23" s="41" t="s">
        <v>21</v>
      </c>
      <c r="H23" s="42" t="s">
        <v>22</v>
      </c>
    </row>
    <row r="24" spans="1:8" ht="21.75" customHeight="1" thickBot="1" x14ac:dyDescent="0.25">
      <c r="A24" s="22" t="s">
        <v>16</v>
      </c>
      <c r="B24" s="43">
        <f>'Landbased Revenue'!E9</f>
        <v>34685815.119999997</v>
      </c>
      <c r="C24" s="43">
        <f>'Landbased Revenue'!G9</f>
        <v>28534644.710000001</v>
      </c>
      <c r="D24" s="44">
        <f>B24-C24</f>
        <v>6151170.4099999964</v>
      </c>
      <c r="E24" s="45">
        <f>D24/C24</f>
        <v>0.21556849480744758</v>
      </c>
      <c r="F24" s="46">
        <f>'Landbased Revenue'!H9</f>
        <v>32118046.609999999</v>
      </c>
      <c r="G24" s="47">
        <f>B24-F24</f>
        <v>2567768.5099999979</v>
      </c>
      <c r="H24" s="45">
        <f>G24/F24</f>
        <v>7.9947841821753865E-2</v>
      </c>
    </row>
    <row r="25" spans="1:8" x14ac:dyDescent="0.15">
      <c r="C25" s="48"/>
      <c r="D25" s="48"/>
      <c r="E25" s="48"/>
    </row>
    <row r="30" spans="1:8" s="4" customFormat="1" ht="15.95" customHeight="1" x14ac:dyDescent="0.15">
      <c r="A30" s="1" t="s">
        <v>0</v>
      </c>
      <c r="B30" s="5"/>
      <c r="C30" s="49"/>
      <c r="D30" s="49"/>
      <c r="E30" s="3"/>
    </row>
    <row r="31" spans="1:8" s="4" customFormat="1" ht="15.95" customHeight="1" x14ac:dyDescent="0.15">
      <c r="A31" s="1" t="s">
        <v>23</v>
      </c>
      <c r="B31" s="5"/>
      <c r="C31" s="49"/>
      <c r="D31" s="49"/>
      <c r="E31" s="3"/>
    </row>
    <row r="32" spans="1:8" s="4" customFormat="1" ht="15.95" customHeight="1" x14ac:dyDescent="0.15">
      <c r="A32" s="1" t="s">
        <v>24</v>
      </c>
      <c r="C32" s="50" t="s">
        <v>25</v>
      </c>
      <c r="D32" s="49"/>
      <c r="E32" s="3"/>
    </row>
    <row r="33" spans="1:10" ht="12.2" customHeight="1" x14ac:dyDescent="0.25">
      <c r="A33" s="51"/>
      <c r="C33" s="52" t="s">
        <v>26</v>
      </c>
      <c r="D33" s="53"/>
      <c r="E33" s="54"/>
    </row>
    <row r="34" spans="1:10" ht="12.75" customHeight="1" x14ac:dyDescent="0.25">
      <c r="A34" s="51"/>
      <c r="C34" s="52"/>
      <c r="D34" s="53"/>
      <c r="E34" s="54"/>
    </row>
    <row r="35" spans="1:10" ht="13.5" thickBot="1" x14ac:dyDescent="0.25">
      <c r="A35" s="55"/>
      <c r="B35" s="56"/>
      <c r="C35" s="55"/>
      <c r="D35" s="55"/>
      <c r="E35" s="55"/>
    </row>
    <row r="36" spans="1:10" ht="12.75" x14ac:dyDescent="0.2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.5" thickBot="1" x14ac:dyDescent="0.25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25">
      <c r="A38" s="57" t="s">
        <v>16</v>
      </c>
      <c r="B38" s="58">
        <v>36459</v>
      </c>
      <c r="C38" s="59">
        <v>2410694</v>
      </c>
      <c r="D38" s="60">
        <v>163797909.80000001</v>
      </c>
      <c r="E38" s="60">
        <v>30246575.039999999</v>
      </c>
    </row>
    <row r="39" spans="1:10" ht="15" customHeight="1" x14ac:dyDescent="0.3">
      <c r="C39" s="61"/>
      <c r="D39" s="61"/>
      <c r="E39" s="62"/>
    </row>
    <row r="40" spans="1:10" ht="15.75" customHeight="1" x14ac:dyDescent="0.3">
      <c r="A40" s="63"/>
      <c r="B40" s="63"/>
      <c r="C40" s="61"/>
      <c r="D40" s="61"/>
      <c r="E40" s="62"/>
      <c r="F40" s="63"/>
      <c r="G40" s="63"/>
      <c r="H40" s="63"/>
      <c r="I40" s="63"/>
      <c r="J40" s="63"/>
    </row>
    <row r="41" spans="1:10" s="63" customFormat="1" ht="12.75" x14ac:dyDescent="0.2">
      <c r="C41" s="64"/>
      <c r="D41" s="64"/>
      <c r="E41" s="64"/>
    </row>
    <row r="42" spans="1:10" ht="12.75" x14ac:dyDescent="0.2">
      <c r="A42" s="65"/>
      <c r="B42" s="65"/>
      <c r="C42" s="65"/>
      <c r="D42" s="65"/>
      <c r="E42" s="65"/>
      <c r="F42" s="65"/>
      <c r="G42" s="65"/>
      <c r="H42" s="63"/>
      <c r="I42" s="63"/>
      <c r="J42" s="63"/>
    </row>
    <row r="43" spans="1:10" ht="12.75" x14ac:dyDescent="0.2">
      <c r="A43" s="63"/>
      <c r="B43" s="63"/>
      <c r="C43" s="63"/>
      <c r="D43" s="63"/>
      <c r="E43" s="63"/>
      <c r="F43" s="63"/>
      <c r="G43" s="63"/>
      <c r="H43" s="63"/>
      <c r="I43" s="63"/>
      <c r="J43" s="63"/>
    </row>
    <row r="44" spans="1:10" ht="12.75" customHeight="1" x14ac:dyDescent="0.2">
      <c r="A44" s="63"/>
      <c r="B44" s="66"/>
      <c r="C44" s="66"/>
      <c r="D44" s="66"/>
      <c r="E44" s="66"/>
      <c r="F44" s="66"/>
      <c r="G44" s="66"/>
      <c r="H44" s="66"/>
    </row>
    <row r="45" spans="1:10" ht="12.75" customHeight="1" x14ac:dyDescent="0.2">
      <c r="A45" s="63"/>
    </row>
  </sheetData>
  <mergeCells count="3">
    <mergeCell ref="F20:H20"/>
    <mergeCell ref="C21:E21"/>
    <mergeCell ref="F21:H21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2013-01-15T22:28:39Z</dcterms:created>
  <dcterms:modified xsi:type="dcterms:W3CDTF">2013-01-16T17:14:00Z</dcterms:modified>
</cp:coreProperties>
</file>