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6\LSP Website\"/>
    </mc:Choice>
  </mc:AlternateContent>
  <bookViews>
    <workbookView xWindow="0" yWindow="0" windowWidth="28800" windowHeight="1230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G61" i="1"/>
  <c r="G62" i="1" s="1"/>
  <c r="F61" i="1"/>
  <c r="F62" i="1" s="1"/>
  <c r="E61" i="1"/>
  <c r="D61" i="1"/>
  <c r="C61" i="1"/>
  <c r="C58" i="1"/>
  <c r="G57" i="1"/>
  <c r="G58" i="1" s="1"/>
  <c r="F57" i="1"/>
  <c r="F58" i="1" s="1"/>
  <c r="E57" i="1"/>
  <c r="E58" i="1" s="1"/>
  <c r="D57" i="1"/>
  <c r="D58" i="1" s="1"/>
  <c r="C57" i="1"/>
  <c r="G53" i="1"/>
  <c r="G54" i="1" s="1"/>
  <c r="F53" i="1"/>
  <c r="F54" i="1" s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<sst xmlns="http://schemas.openxmlformats.org/spreadsheetml/2006/main" count="67" uniqueCount="47">
  <si>
    <t>LOUISIANA STATE POLICE</t>
  </si>
  <si>
    <t xml:space="preserve"> </t>
  </si>
  <si>
    <t>MONTHLY ACTIVITY SUMMARY - SLOTS AT RACETRACKS</t>
  </si>
  <si>
    <t>FOR THE MONTH OF:</t>
  </si>
  <si>
    <t>JUNE 2025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</si>
  <si>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</si>
  <si>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</si>
  <si>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</si>
  <si>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</si>
  <si>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</si>
  <si>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</si>
  <si>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</si>
  <si>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</si>
  <si>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</si>
  <si>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</si>
  <si>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</si>
  <si>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</si>
  <si>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</si>
  <si>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</si>
  <si>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</si>
  <si>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</si>
  <si>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</si>
  <si>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</si>
  <si>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</si>
  <si>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</si>
  <si>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</si>
  <si>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</si>
  <si>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</si>
  <si>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</si>
  <si>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</si>
  <si>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</si>
  <si>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</si>
  <si>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</si>
  <si>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</si>
  <si>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JUNE 30, 2025</t>
  </si>
  <si>
    <t xml:space="preserve">      </t>
  </si>
  <si>
    <t>FYTD</t>
  </si>
  <si>
    <t>Opening Date</t>
  </si>
  <si>
    <t>Total AGR</t>
  </si>
  <si>
    <t>Support Deduct.</t>
  </si>
  <si>
    <t>State Tax</t>
  </si>
  <si>
    <t>July 2023 - June 2024</t>
  </si>
  <si>
    <t>FY 24/25 - FY 23/24</t>
  </si>
  <si>
    <t>July 2022 - June 2023</t>
  </si>
  <si>
    <t>FY 24/25 - FY 22/23</t>
  </si>
  <si>
    <t>July 2021 - June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</si>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</sst>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7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 applyAlignment="1" applyProtection="1">
      <alignment horizontal="center"/>
    </xf>
    <xf numFmtId="167" fontId="2" fillId="0" borderId="14" xfId="2" applyNumberFormat="1" applyFont="1" applyFill="1" applyBorder="1" applyAlignment="1" applyProtection="1">
      <alignment horizontal="right"/>
    </xf>
    <xf numFmtId="167" fontId="2" fillId="0" borderId="15" xfId="2" applyNumberFormat="1" applyFont="1" applyFill="1" applyBorder="1" applyAlignment="1" applyProtection="1">
      <alignment horizontal="right"/>
    </xf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  <xf numFmtId="164" fontId="8" fillId="0" borderId="14" xfId="0" applyFont="1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771900" y="2771775"/>
          <a:ext cx="171450" cy="3086100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7005637" y="2890837"/>
          <a:ext cx="161925" cy="28384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workbookViewId="0"/>
  </sheetViews>
  <sheetFormatPr defaultColWidth="9" defaultRowHeight="12" x14ac:dyDescent="0.15"/>
  <cols>
    <col min="1" max="1" width="17.375" style="6" customWidth="1"/>
    <col min="2" max="2" width="12.875" style="6" customWidth="1"/>
    <col min="3" max="3" width="15.5" style="6" customWidth="1"/>
    <col min="4" max="4" width="12.875" style="6" customWidth="1"/>
    <col min="5" max="5" width="14.625" style="6" bestFit="1" customWidth="1"/>
    <col min="6" max="6" width="14.75" style="6" customWidth="1"/>
    <col min="7" max="7" width="13" style="6" customWidth="1"/>
    <col min="8" max="8" width="11.375" style="6" customWidth="1"/>
    <col min="9" max="9" width="11.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ht="12.75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5" thickBot="1" x14ac:dyDescent="0.25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">
      <c r="A9" s="23" t="s">
        <v>18</v>
      </c>
      <c r="B9" s="24">
        <v>37300</v>
      </c>
      <c r="C9" s="25">
        <v>30</v>
      </c>
      <c r="D9" s="26">
        <v>76183</v>
      </c>
      <c r="E9" s="27">
        <v>14115518.050000001</v>
      </c>
      <c r="F9" s="28">
        <v>2540793.27</v>
      </c>
      <c r="G9" s="28">
        <v>11574724.780000001</v>
      </c>
      <c r="H9" s="29">
        <v>2141324.0843000002</v>
      </c>
      <c r="I9" s="30"/>
      <c r="J9" s="5"/>
      <c r="K9" s="5"/>
      <c r="L9" s="5"/>
    </row>
    <row r="10" spans="1:12" ht="12.75" x14ac:dyDescent="0.2">
      <c r="A10" s="31" t="s">
        <v>19</v>
      </c>
      <c r="B10" s="32">
        <v>37762</v>
      </c>
      <c r="C10" s="33">
        <v>30</v>
      </c>
      <c r="D10" s="34">
        <v>53819</v>
      </c>
      <c r="E10" s="35">
        <v>3267518.08</v>
      </c>
      <c r="F10" s="36">
        <v>588153.27</v>
      </c>
      <c r="G10" s="36">
        <v>2679364.81</v>
      </c>
      <c r="H10" s="37">
        <v>495682.48985000001</v>
      </c>
      <c r="I10" s="5"/>
      <c r="J10" s="5"/>
      <c r="K10" s="5"/>
      <c r="L10" s="5"/>
    </row>
    <row r="11" spans="1:12" ht="12.75" x14ac:dyDescent="0.2">
      <c r="A11" s="31" t="s">
        <v>20</v>
      </c>
      <c r="B11" s="32">
        <v>37974</v>
      </c>
      <c r="C11" s="33">
        <v>30</v>
      </c>
      <c r="D11" s="34">
        <v>54593</v>
      </c>
      <c r="E11" s="35">
        <v>6001572.6799999997</v>
      </c>
      <c r="F11" s="36">
        <v>1080283.0900000001</v>
      </c>
      <c r="G11" s="36">
        <v>4921289.59</v>
      </c>
      <c r="H11" s="37">
        <v>910438.57415</v>
      </c>
      <c r="I11" s="5"/>
      <c r="J11" s="5"/>
      <c r="K11" s="5"/>
      <c r="L11" s="5"/>
    </row>
    <row r="12" spans="1:12" ht="13.5" thickBot="1" x14ac:dyDescent="0.25">
      <c r="A12" s="38" t="s">
        <v>21</v>
      </c>
      <c r="B12" s="39">
        <v>39344</v>
      </c>
      <c r="C12" s="40">
        <v>30</v>
      </c>
      <c r="D12" s="41">
        <v>38167</v>
      </c>
      <c r="E12" s="42">
        <v>3606997.95</v>
      </c>
      <c r="F12" s="43">
        <v>649259.62</v>
      </c>
      <c r="G12" s="43">
        <v>2957738.33</v>
      </c>
      <c r="H12" s="44">
        <v>547181.59105000005</v>
      </c>
      <c r="I12" s="5"/>
      <c r="J12" s="5"/>
      <c r="K12" s="5"/>
      <c r="L12" s="5"/>
    </row>
    <row r="13" spans="1:12" ht="13.5" thickBot="1" x14ac:dyDescent="0.25">
      <c r="A13" s="38" t="s">
        <v>22</v>
      </c>
      <c r="B13" s="45"/>
      <c r="C13" s="40"/>
      <c r="D13" s="41">
        <v>222762</v>
      </c>
      <c r="E13" s="43">
        <v>26991606.760000002</v>
      </c>
      <c r="F13" s="43">
        <v>4858489.25</v>
      </c>
      <c r="G13" s="43">
        <v>22133117.509999998</v>
      </c>
      <c r="H13" s="44">
        <v>4094626.7393500004</v>
      </c>
      <c r="I13" s="5"/>
      <c r="J13" s="5"/>
      <c r="K13" s="5"/>
      <c r="L13" s="5"/>
    </row>
    <row r="14" spans="1:12" ht="12.75" x14ac:dyDescent="0.2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75" x14ac:dyDescent="0.2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ht="12.75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ht="12.75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ht="12.75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ht="12.75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75" x14ac:dyDescent="0.2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5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5" thickBot="1" x14ac:dyDescent="0.25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5" thickBot="1" x14ac:dyDescent="0.25">
      <c r="A27" s="65" t="s">
        <v>10</v>
      </c>
      <c r="B27" s="66">
        <v>45809</v>
      </c>
      <c r="C27" s="67">
        <v>45778</v>
      </c>
      <c r="D27" s="68" t="s">
        <v>30</v>
      </c>
      <c r="E27" s="69" t="s">
        <v>31</v>
      </c>
      <c r="F27" s="70">
        <v>45444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75" x14ac:dyDescent="0.2">
      <c r="A28" s="71" t="s">
        <v>18</v>
      </c>
      <c r="B28" s="72">
        <v>14115518.050000001</v>
      </c>
      <c r="C28" s="27">
        <v>16106382.439999999</v>
      </c>
      <c r="D28" s="73">
        <v>-1990864.3899999987</v>
      </c>
      <c r="E28" s="74">
        <v>-0.12360717233782503</v>
      </c>
      <c r="F28" s="75">
        <v>14263214.380000001</v>
      </c>
      <c r="G28" s="76">
        <v>-147696.33000000007</v>
      </c>
      <c r="H28" s="74">
        <v>-1.0355052238932979E-2</v>
      </c>
      <c r="I28" s="5"/>
      <c r="J28" s="5"/>
      <c r="K28" s="5"/>
      <c r="L28" s="5"/>
    </row>
    <row r="29" spans="1:12" ht="12.75" x14ac:dyDescent="0.2">
      <c r="A29" s="77" t="s">
        <v>19</v>
      </c>
      <c r="B29" s="78">
        <v>3267518.08</v>
      </c>
      <c r="C29" s="35">
        <v>3682364.37</v>
      </c>
      <c r="D29" s="79">
        <v>-414846.29000000004</v>
      </c>
      <c r="E29" s="80">
        <v>-0.11265758852647166</v>
      </c>
      <c r="F29" s="50">
        <v>3936754.9</v>
      </c>
      <c r="G29" s="81">
        <v>-669236.81999999983</v>
      </c>
      <c r="H29" s="80">
        <v>-0.16999707551008569</v>
      </c>
      <c r="I29" s="5"/>
      <c r="J29" s="5"/>
      <c r="K29" s="5"/>
      <c r="L29" s="5"/>
    </row>
    <row r="30" spans="1:12" ht="12.75" x14ac:dyDescent="0.2">
      <c r="A30" s="77" t="s">
        <v>20</v>
      </c>
      <c r="B30" s="78">
        <v>6001572.6799999997</v>
      </c>
      <c r="C30" s="35">
        <v>7298550.7699999996</v>
      </c>
      <c r="D30" s="79">
        <v>-1296978.0899999999</v>
      </c>
      <c r="E30" s="80">
        <v>-0.1777035100353217</v>
      </c>
      <c r="F30" s="50">
        <v>6304571.6500000004</v>
      </c>
      <c r="G30" s="81">
        <v>-302998.97000000067</v>
      </c>
      <c r="H30" s="80">
        <v>-4.8060199299979511E-2</v>
      </c>
      <c r="I30" s="5"/>
      <c r="J30" s="5"/>
      <c r="K30" s="5"/>
      <c r="L30" s="5"/>
    </row>
    <row r="31" spans="1:12" ht="13.5" thickBot="1" x14ac:dyDescent="0.25">
      <c r="A31" s="82" t="s">
        <v>21</v>
      </c>
      <c r="B31" s="83">
        <v>3606997.95</v>
      </c>
      <c r="C31" s="42">
        <v>3701944.63</v>
      </c>
      <c r="D31" s="84">
        <v>-94946.679999999702</v>
      </c>
      <c r="E31" s="85">
        <v>-2.564778501292703E-2</v>
      </c>
      <c r="F31" s="86">
        <v>3863881.72</v>
      </c>
      <c r="G31" s="87">
        <v>-256883.77000000002</v>
      </c>
      <c r="H31" s="85">
        <v>-6.6483342041846971E-2</v>
      </c>
      <c r="I31" s="5"/>
      <c r="J31" s="5"/>
      <c r="K31" s="5"/>
      <c r="L31" s="5"/>
    </row>
    <row r="32" spans="1:12" ht="12.75" customHeight="1" thickBot="1" x14ac:dyDescent="0.25">
      <c r="A32" s="88"/>
      <c r="B32" s="89">
        <v>26991606.760000002</v>
      </c>
      <c r="C32" s="89">
        <v>30789242.209999997</v>
      </c>
      <c r="D32" s="90">
        <v>-3797635.4499999983</v>
      </c>
      <c r="E32" s="85">
        <v>-0.12334293335633215</v>
      </c>
      <c r="F32" s="91">
        <v>28368422.649999999</v>
      </c>
      <c r="G32" s="90">
        <v>-1376815.8900000006</v>
      </c>
      <c r="H32" s="85">
        <v>-4.8533395987034218E-2</v>
      </c>
      <c r="I32" s="5"/>
      <c r="J32" s="5"/>
      <c r="K32" s="5"/>
      <c r="L32" s="5"/>
    </row>
    <row r="33" spans="1:12" ht="12.75" customHeight="1" x14ac:dyDescent="0.2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5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5" thickBot="1" x14ac:dyDescent="0.25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75" x14ac:dyDescent="0.2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5" thickBot="1" x14ac:dyDescent="0.25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75" x14ac:dyDescent="0.2">
      <c r="A46" s="23" t="s">
        <v>18</v>
      </c>
      <c r="B46" s="24">
        <v>37300</v>
      </c>
      <c r="C46" s="98">
        <v>907624</v>
      </c>
      <c r="D46" s="99">
        <v>163543562.44</v>
      </c>
      <c r="E46" s="99">
        <v>29437841.259999998</v>
      </c>
      <c r="F46" s="99">
        <v>134105721.1798</v>
      </c>
      <c r="G46" s="99">
        <v>24809558.484299999</v>
      </c>
      <c r="H46" s="4"/>
      <c r="I46" s="5"/>
      <c r="J46" s="5"/>
      <c r="K46" s="5"/>
      <c r="L46" s="5"/>
    </row>
    <row r="47" spans="1:12" ht="12.75" x14ac:dyDescent="0.2">
      <c r="A47" s="31" t="s">
        <v>19</v>
      </c>
      <c r="B47" s="32">
        <v>37762</v>
      </c>
      <c r="C47" s="100">
        <v>693645</v>
      </c>
      <c r="D47" s="101">
        <v>38093507.369999997</v>
      </c>
      <c r="E47" s="101">
        <v>6856831.3399999999</v>
      </c>
      <c r="F47" s="101">
        <v>31236676.027799997</v>
      </c>
      <c r="G47" s="101">
        <v>5778785.0598499998</v>
      </c>
      <c r="H47" s="4"/>
      <c r="I47" s="5"/>
      <c r="J47" s="5"/>
      <c r="K47" s="5"/>
      <c r="L47" s="5"/>
    </row>
    <row r="48" spans="1:12" ht="12.75" x14ac:dyDescent="0.2">
      <c r="A48" s="31" t="s">
        <v>20</v>
      </c>
      <c r="B48" s="32">
        <v>37974</v>
      </c>
      <c r="C48" s="100">
        <v>591399</v>
      </c>
      <c r="D48" s="101">
        <v>75564807.960000008</v>
      </c>
      <c r="E48" s="101">
        <v>13601665.439999999</v>
      </c>
      <c r="F48" s="101">
        <v>61963142.519600004</v>
      </c>
      <c r="G48" s="101">
        <v>11463181.38415</v>
      </c>
      <c r="H48" s="4"/>
      <c r="I48" s="5"/>
      <c r="J48" s="5"/>
      <c r="K48" s="5"/>
      <c r="L48" s="5"/>
    </row>
    <row r="49" spans="1:12" ht="13.5" thickBot="1" x14ac:dyDescent="0.25">
      <c r="A49" s="82" t="s">
        <v>21</v>
      </c>
      <c r="B49" s="39">
        <v>39344</v>
      </c>
      <c r="C49" s="102">
        <v>457827</v>
      </c>
      <c r="D49" s="103">
        <v>40254148.520000003</v>
      </c>
      <c r="E49" s="103">
        <v>7245746.7226</v>
      </c>
      <c r="F49" s="103">
        <v>33008401.797399998</v>
      </c>
      <c r="G49" s="103">
        <v>6106554.3110499997</v>
      </c>
      <c r="H49" s="4"/>
      <c r="I49" s="5"/>
      <c r="J49" s="5"/>
      <c r="K49" s="5"/>
      <c r="L49" s="5"/>
    </row>
    <row r="50" spans="1:12" ht="13.5" thickBot="1" x14ac:dyDescent="0.25">
      <c r="A50" s="38" t="s">
        <v>22</v>
      </c>
      <c r="B50" s="39"/>
      <c r="C50" s="102">
        <v>2650495</v>
      </c>
      <c r="D50" s="103">
        <v>317456026.28999996</v>
      </c>
      <c r="E50" s="103">
        <v>57142084.76259999</v>
      </c>
      <c r="F50" s="103">
        <v>260313941.5246</v>
      </c>
      <c r="G50" s="103">
        <v>48158079.239349999</v>
      </c>
      <c r="H50" s="4"/>
      <c r="I50" s="5"/>
      <c r="J50" s="5"/>
      <c r="K50" s="5"/>
      <c r="L50" s="5"/>
    </row>
    <row r="51" spans="1:12" ht="12.75" x14ac:dyDescent="0.2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ht="12.75" x14ac:dyDescent="0.2">
      <c r="A52" s="105" t="s">
        <v>41</v>
      </c>
      <c r="B52" s="106"/>
      <c r="C52" s="107">
        <v>2599282</v>
      </c>
      <c r="D52" s="108">
        <v>318190749.13</v>
      </c>
      <c r="E52" s="108">
        <v>57274334.843399994</v>
      </c>
      <c r="F52" s="108">
        <v>260916414.28659999</v>
      </c>
      <c r="G52" s="109">
        <v>48269536.700000003</v>
      </c>
      <c r="H52" s="5"/>
      <c r="I52" s="5"/>
      <c r="J52" s="5"/>
      <c r="K52" s="5"/>
      <c r="L52" s="5"/>
    </row>
    <row r="53" spans="1:12" ht="12.75" x14ac:dyDescent="0.2">
      <c r="A53" s="110" t="s">
        <v>42</v>
      </c>
      <c r="B53" s="111"/>
      <c r="C53" s="112">
        <f>C50-C52</f>
        <v>51213</v>
      </c>
      <c r="D53" s="112">
        <f t="shared" ref="D53:G53" si="0">D50-D52</f>
        <v>-734722.84000003338</v>
      </c>
      <c r="E53" s="112">
        <f t="shared" si="0"/>
        <v>-132250.0808000043</v>
      </c>
      <c r="F53" s="112">
        <f t="shared" si="0"/>
        <v>-602472.76199999452</v>
      </c>
      <c r="G53" s="113">
        <f t="shared" si="0"/>
        <v>-111457.46065000445</v>
      </c>
      <c r="H53" s="5"/>
      <c r="I53" s="5"/>
      <c r="J53" s="5"/>
      <c r="K53" s="5"/>
      <c r="L53" s="5"/>
    </row>
    <row r="54" spans="1:12" ht="12.75" x14ac:dyDescent="0.2">
      <c r="A54" s="114"/>
      <c r="B54" s="115"/>
      <c r="C54" s="116">
        <f>C53/C52</f>
        <v>1.9702748682136065E-2</v>
      </c>
      <c r="D54" s="117">
        <f t="shared" ref="D54:G54" si="1">D53/D52</f>
        <v>-2.3090641132997082E-3</v>
      </c>
      <c r="E54" s="117">
        <f t="shared" si="1"/>
        <v>-2.3090635825209261E-3</v>
      </c>
      <c r="F54" s="117">
        <f t="shared" si="1"/>
        <v>-2.3090642405433977E-3</v>
      </c>
      <c r="G54" s="118">
        <f t="shared" si="1"/>
        <v>-2.3090642311883727E-3</v>
      </c>
      <c r="H54" s="5"/>
      <c r="I54" s="5"/>
      <c r="J54" s="5"/>
      <c r="K54" s="5"/>
      <c r="L54" s="5"/>
    </row>
    <row r="55" spans="1:12" x14ac:dyDescent="0.15">
      <c r="B55" s="119"/>
      <c r="C55" s="119"/>
      <c r="D55" s="119"/>
      <c r="E55" s="120"/>
      <c r="F55" s="120"/>
      <c r="G55" s="120"/>
      <c r="H55" s="5"/>
      <c r="I55" s="5"/>
      <c r="J55" s="5"/>
      <c r="K55" s="5"/>
      <c r="L55" s="5"/>
    </row>
    <row r="56" spans="1:12" ht="12.75" x14ac:dyDescent="0.2">
      <c r="A56" s="105" t="s">
        <v>43</v>
      </c>
      <c r="B56" s="106"/>
      <c r="C56" s="107">
        <v>2618447</v>
      </c>
      <c r="D56" s="108">
        <v>320953271.56</v>
      </c>
      <c r="E56" s="108">
        <v>57771588.880799994</v>
      </c>
      <c r="F56" s="108">
        <v>263181682.67920002</v>
      </c>
      <c r="G56" s="109">
        <v>48688611.340000004</v>
      </c>
      <c r="H56" s="5"/>
      <c r="I56" s="5"/>
      <c r="J56" s="5"/>
      <c r="K56" s="5"/>
      <c r="L56" s="5"/>
    </row>
    <row r="57" spans="1:12" ht="12.75" x14ac:dyDescent="0.2">
      <c r="A57" s="110" t="s">
        <v>44</v>
      </c>
      <c r="B57" s="120"/>
      <c r="C57" s="112">
        <f>C50-C56</f>
        <v>32048</v>
      </c>
      <c r="D57" s="112">
        <f t="shared" ref="D57:G57" si="2">D50-D56</f>
        <v>-3497245.2700000405</v>
      </c>
      <c r="E57" s="112">
        <f t="shared" si="2"/>
        <v>-629504.1182000041</v>
      </c>
      <c r="F57" s="112">
        <f t="shared" si="2"/>
        <v>-2867741.1546000242</v>
      </c>
      <c r="G57" s="113">
        <f t="shared" si="2"/>
        <v>-530532.10065000504</v>
      </c>
      <c r="H57" s="5"/>
      <c r="I57" s="5"/>
      <c r="J57" s="5"/>
      <c r="K57" s="5"/>
      <c r="L57" s="5"/>
    </row>
    <row r="58" spans="1:12" ht="12.75" x14ac:dyDescent="0.2">
      <c r="A58" s="114"/>
      <c r="B58" s="121"/>
      <c r="C58" s="116">
        <f>C57/C56</f>
        <v>1.223931589984445E-2</v>
      </c>
      <c r="D58" s="122">
        <f t="shared" ref="D58:G58" si="3">D57/D56</f>
        <v>-1.0896431287338521E-2</v>
      </c>
      <c r="E58" s="122">
        <f t="shared" si="3"/>
        <v>-1.0896430761128255E-2</v>
      </c>
      <c r="F58" s="122">
        <f t="shared" si="3"/>
        <v>-1.0896431413487083E-2</v>
      </c>
      <c r="G58" s="123">
        <f t="shared" si="3"/>
        <v>-1.0896431137565589E-2</v>
      </c>
      <c r="H58" s="5"/>
      <c r="I58" s="5"/>
      <c r="J58" s="5"/>
      <c r="K58" s="5"/>
      <c r="L58" s="5"/>
    </row>
    <row r="59" spans="1:12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x14ac:dyDescent="0.2">
      <c r="A60" s="105" t="s">
        <v>45</v>
      </c>
      <c r="B60" s="124"/>
      <c r="C60" s="125">
        <v>2450225</v>
      </c>
      <c r="D60" s="125">
        <v>329876352.92000008</v>
      </c>
      <c r="E60" s="125">
        <v>59377743.525600001</v>
      </c>
      <c r="F60" s="125">
        <v>270498609.3944</v>
      </c>
      <c r="G60" s="126">
        <v>50042242.624788009</v>
      </c>
      <c r="H60" s="5"/>
      <c r="I60" s="5"/>
      <c r="J60" s="5"/>
      <c r="K60" s="5"/>
      <c r="L60" s="5"/>
    </row>
    <row r="61" spans="1:12" ht="12.75" x14ac:dyDescent="0.2">
      <c r="A61" s="110" t="s">
        <v>46</v>
      </c>
      <c r="B61" s="120"/>
      <c r="C61" s="112">
        <f>C50-C60</f>
        <v>200270</v>
      </c>
      <c r="D61" s="112">
        <f>D50-D60</f>
        <v>-12420326.630000114</v>
      </c>
      <c r="E61" s="112">
        <f>E50-E60</f>
        <v>-2235658.7630000114</v>
      </c>
      <c r="F61" s="112">
        <f>F50-F60</f>
        <v>-10184667.869800001</v>
      </c>
      <c r="G61" s="113">
        <f>G50-G60</f>
        <v>-1884163.3854380101</v>
      </c>
    </row>
    <row r="62" spans="1:12" ht="12.75" x14ac:dyDescent="0.2">
      <c r="A62" s="114"/>
      <c r="B62" s="121"/>
      <c r="C62" s="116">
        <f>C61/C60</f>
        <v>8.1735350835127382E-2</v>
      </c>
      <c r="D62" s="122">
        <f t="shared" ref="D62:G62" si="4">D61/D60</f>
        <v>-3.765146097941803E-2</v>
      </c>
      <c r="E62" s="122">
        <f t="shared" si="4"/>
        <v>-3.7651460467441542E-2</v>
      </c>
      <c r="F62" s="122">
        <f t="shared" si="4"/>
        <v>-3.7651461102154005E-2</v>
      </c>
      <c r="G62" s="123">
        <f t="shared" si="4"/>
        <v>-3.7651457780685182E-2</v>
      </c>
    </row>
    <row r="66" spans="3:3" x14ac:dyDescent="0.15">
      <c r="C66" s="6" t="s">
        <v>1</v>
      </c>
    </row>
  </sheetData>
  <mergeCells count="3">
    <mergeCell ref="F24:H24"/>
    <mergeCell ref="C25:E25"/>
    <mergeCell ref="F25:H25"/>
  </mergeCells>
  <conditionalFormatting sqref="A1:XFD45 A50:XFD51 A46:C49 H46:XFD49 A63:XFD1048576 H52:XFD62">
    <cfRule type="cellIs" dxfId="10" priority="11" stopIfTrue="1" operator="lessThan">
      <formula>0</formula>
    </cfRule>
  </conditionalFormatting>
  <conditionalFormatting sqref="D46:G49">
    <cfRule type="cellIs" dxfId="9" priority="10" stopIfTrue="1" operator="lessThan">
      <formula>0</formula>
    </cfRule>
  </conditionalFormatting>
  <conditionalFormatting sqref="A59:G59">
    <cfRule type="cellIs" dxfId="8" priority="9" stopIfTrue="1" operator="lessThan">
      <formula>0</formula>
    </cfRule>
  </conditionalFormatting>
  <conditionalFormatting sqref="A55:G55 A57:G58">
    <cfRule type="cellIs" dxfId="7" priority="8" stopIfTrue="1" operator="lessThan">
      <formula>0</formula>
    </cfRule>
  </conditionalFormatting>
  <conditionalFormatting sqref="A53:G54 A52:B52">
    <cfRule type="cellIs" dxfId="6" priority="7" stopIfTrue="1" operator="lessThan">
      <formula>0</formula>
    </cfRule>
  </conditionalFormatting>
  <conditionalFormatting sqref="A61:G62">
    <cfRule type="cellIs" dxfId="5" priority="6" stopIfTrue="1" operator="lessThan">
      <formula>0</formula>
    </cfRule>
  </conditionalFormatting>
  <conditionalFormatting sqref="C52:G52">
    <cfRule type="cellIs" dxfId="4" priority="5" stopIfTrue="1" operator="lessThan">
      <formula>0</formula>
    </cfRule>
  </conditionalFormatting>
  <conditionalFormatting sqref="A60:B60">
    <cfRule type="cellIs" dxfId="3" priority="4" stopIfTrue="1" operator="lessThan">
      <formula>0</formula>
    </cfRule>
  </conditionalFormatting>
  <conditionalFormatting sqref="C60:G60">
    <cfRule type="cellIs" dxfId="2" priority="3" stopIfTrue="1" operator="lessThan">
      <formula>0</formula>
    </cfRule>
  </conditionalFormatting>
  <conditionalFormatting sqref="A56:B56">
    <cfRule type="cellIs" dxfId="1" priority="2" stopIfTrue="1" operator="lessThan">
      <formula>0</formula>
    </cfRule>
  </conditionalFormatting>
  <conditionalFormatting sqref="C56:G56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2025-07-17T13:10:39Z</dcterms:created>
  <dcterms:modified xsi:type="dcterms:W3CDTF">2025-07-17T13:11:10Z</dcterms:modified>
</cp:coreProperties>
</file>