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4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E49" i="1"/>
  <c r="E50" i="1" s="1"/>
  <c r="D49" i="1"/>
  <c r="D50" i="1" s="1"/>
  <c r="C49" i="1"/>
  <c r="E46" i="1"/>
  <c r="D46" i="1"/>
  <c r="C46" i="1"/>
  <c r="E45" i="1"/>
  <c r="D45" i="1"/>
  <c r="C45" i="1"/>
  <c r="E42" i="1"/>
  <c r="C42" i="1"/>
  <c r="E41" i="1"/>
  <c r="D41" i="1"/>
  <c r="D42" i="1" s="1"/>
  <c r="C41" i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<sst xmlns="http://schemas.openxmlformats.org/spreadsheetml/2006/main" count="52" uniqueCount="38">
  <si>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</si>
  <si>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</si>
  <si>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</si>
  <si>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</si>
  <si>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2023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</si>
  <si>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</si>
  <si>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</si>
  <si>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</si>
  <si>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</si>
  <si>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</si>
  <si>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</si>
  <si>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</si>
  <si>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</si>
  <si>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</si>
  <si>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</si>
  <si>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</si>
  <si>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</si>
  <si>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</si>
  <si>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</si>
  <si>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</si>
  <si>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</si>
  <si>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</si>
  <si>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</si>
  <si>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</si>
  <si>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</si>
  <si>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2022 - APRIL 30, 2023</t>
  </si>
  <si>
    <t xml:space="preserve">      </t>
  </si>
  <si>
    <t>FYTD</t>
  </si>
  <si>
    <t>Landbase</t>
  </si>
  <si>
    <t>Opening Date</t>
  </si>
  <si>
    <t>Total GGR</t>
  </si>
  <si>
    <t>Fee Remittance</t>
  </si>
  <si>
    <t>July 2021 - April 2022</t>
  </si>
  <si>
    <t>FY 22/23 - FY 21/22</t>
  </si>
  <si>
    <t>July 2020 - April 2021</t>
  </si>
  <si>
    <t>FY 22/23 - FY 20/21</t>
  </si>
  <si>
    <t>July 2019 - April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</si>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</sst>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4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3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8" fontId="14" fillId="0" borderId="0" xfId="1" applyNumberFormat="1" applyFont="1" applyFill="1" applyBorder="1" applyProtection="1"/>
    <xf numFmtId="9" fontId="14" fillId="0" borderId="15" xfId="3" applyFont="1" applyFill="1" applyBorder="1"/>
    <xf numFmtId="9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49287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E49" sqref="E49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216265</v>
      </c>
      <c r="E9" s="26">
        <v>21322082.02</v>
      </c>
      <c r="F9" s="26">
        <v>5327868.9000000004</v>
      </c>
      <c r="G9" s="26">
        <v>22026225.609999999</v>
      </c>
      <c r="H9" s="27">
        <v>26994561.920000002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45017</v>
      </c>
      <c r="C23" s="41">
        <v>44986</v>
      </c>
      <c r="D23" s="42" t="s">
        <v>21</v>
      </c>
      <c r="E23" s="43" t="s">
        <v>22</v>
      </c>
      <c r="F23" s="41">
        <v>44652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21322082.02</v>
      </c>
      <c r="C24" s="44">
        <v>22026225.609999999</v>
      </c>
      <c r="D24" s="45">
        <v>-704143.58999999985</v>
      </c>
      <c r="E24" s="46">
        <v>-3.1968418124270717E-2</v>
      </c>
      <c r="F24" s="47">
        <v>26994561.920000002</v>
      </c>
      <c r="G24" s="48">
        <v>-5672479.9000000022</v>
      </c>
      <c r="H24" s="46">
        <v>-0.21013417134942716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2406157</v>
      </c>
      <c r="D38" s="61">
        <v>218634361.61000001</v>
      </c>
      <c r="E38" s="61">
        <v>54122388.960000001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1951171</v>
      </c>
      <c r="D40" s="66">
        <v>186512957</v>
      </c>
      <c r="E40" s="67">
        <v>50383561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454986</v>
      </c>
      <c r="D41" s="71">
        <f>D38-D40</f>
        <v>32121404.610000014</v>
      </c>
      <c r="E41" s="72">
        <f>E38-E40</f>
        <v>3738827.9600000009</v>
      </c>
    </row>
    <row r="42" spans="1:10" ht="13" x14ac:dyDescent="0.3">
      <c r="A42" s="73"/>
      <c r="B42" s="74"/>
      <c r="C42" s="75">
        <f>C41/C40</f>
        <v>0.2331861225899729</v>
      </c>
      <c r="D42" s="75">
        <f>D41/D40</f>
        <v>0.17222076753627372</v>
      </c>
      <c r="E42" s="76">
        <f>E41/E40</f>
        <v>7.4207298686172679E-2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1330130</v>
      </c>
      <c r="D44" s="66">
        <v>161845601</v>
      </c>
      <c r="E44" s="67">
        <v>49972602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1076027</v>
      </c>
      <c r="D45" s="79">
        <f>D38-D44</f>
        <v>56788760.610000014</v>
      </c>
      <c r="E45" s="80">
        <f>E38-E44</f>
        <v>4149786.9600000009</v>
      </c>
    </row>
    <row r="46" spans="1:10" x14ac:dyDescent="0.25">
      <c r="A46" s="73"/>
      <c r="B46" s="74"/>
      <c r="C46" s="75">
        <f>C45/C44</f>
        <v>0.80896378549465087</v>
      </c>
      <c r="D46" s="75">
        <f>D45/D44</f>
        <v>0.35088232401200709</v>
      </c>
      <c r="E46" s="76">
        <f>E45/E44</f>
        <v>8.3041242479228936E-2</v>
      </c>
    </row>
    <row r="48" spans="1:10" x14ac:dyDescent="0.25">
      <c r="A48" s="64" t="s">
        <v>36</v>
      </c>
      <c r="B48" s="65"/>
      <c r="C48" s="66">
        <v>2931503</v>
      </c>
      <c r="D48" s="66">
        <v>204730289</v>
      </c>
      <c r="E48" s="67">
        <v>45081968</v>
      </c>
    </row>
    <row r="49" spans="1:5" x14ac:dyDescent="0.25">
      <c r="A49" s="69" t="s">
        <v>37</v>
      </c>
      <c r="B49" s="70"/>
      <c r="C49" s="81">
        <f>C38-C48</f>
        <v>-525346</v>
      </c>
      <c r="D49" s="79">
        <f>D38-D48</f>
        <v>13904072.610000014</v>
      </c>
      <c r="E49" s="80">
        <f>E38-E48</f>
        <v>9040420.9600000009</v>
      </c>
    </row>
    <row r="50" spans="1:5" x14ac:dyDescent="0.25">
      <c r="A50" s="73"/>
      <c r="B50" s="74"/>
      <c r="C50" s="82">
        <f>C49/C48</f>
        <v>-0.17920704839804019</v>
      </c>
      <c r="D50" s="75">
        <f t="shared" ref="D50:E50" si="0">D49/D48</f>
        <v>6.791409653116845E-2</v>
      </c>
      <c r="E50" s="83">
        <f t="shared" si="0"/>
        <v>0.20053297052160635</v>
      </c>
    </row>
  </sheetData>
  <mergeCells count="3">
    <mergeCell ref="F20:H20"/>
    <mergeCell ref="C21:E21"/>
    <mergeCell ref="F21:H21"/>
  </mergeCells>
  <conditionalFormatting sqref="A51:XFD1048576 A24:XFD39 A23 I23:XFD23 A1:XFD22 F40:XFD50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B41:E44 A45:E50 A40:E40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2023-05-11T18:18:42Z</dcterms:created>
  <dcterms:modified xsi:type="dcterms:W3CDTF">2023-05-11T18:18:56Z</dcterms:modified>
</cp:coreProperties>
</file>