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6\"/>
    </mc:Choice>
  </mc:AlternateContent>
  <bookViews>
    <workbookView xWindow="0" yWindow="0" windowWidth="28800" windowHeight="12315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G52" i="1"/>
  <c r="G53" i="1" s="1"/>
  <c r="F52" i="1"/>
  <c r="E52" i="1"/>
  <c r="E53" i="1" s="1"/>
  <c r="D52" i="1"/>
  <c r="D53" i="1" s="1"/>
  <c r="C52" i="1"/>
  <c r="C53" i="1" s="1"/>
</calcChain>
</file>

<file path=xl/sharedStrings.xml><?xml version="1.0" encoding="utf-8"?>
<sst xmlns="http://schemas.openxmlformats.org/spreadsheetml/2006/main" count="62" uniqueCount="43">
  <si>
    <t>LOUISIANA STATE POLICE</t>
  </si>
  <si>
    <t xml:space="preserve"> </t>
  </si>
  <si>
    <t>MONTHLY ACTIVITY SUMMARY - SLOTS AT RACETRACKS</t>
  </si>
  <si>
    <t>FOR THE MONTH OF:</t>
  </si>
  <si>
    <t>JUNE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</si>
  <si>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</si>
  <si>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</si>
  <si>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</si>
  <si>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</si>
  <si>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</si>
  <si>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</si>
  <si>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</si>
  <si>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</si>
  <si>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</si>
  <si>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</si>
  <si>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</si>
  <si>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</si>
  <si>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</si>
  <si>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</si>
  <si>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</si>
  <si>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</si>
  <si>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</si>
  <si>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</si>
  <si>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</si>
  <si>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</si>
  <si>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</si>
  <si>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</si>
  <si>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</si>
  <si>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</si>
  <si>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</si>
  <si>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</si>
  <si>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</si>
  <si>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</si>
  <si>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</si>
  <si>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2019 - JUNE 30, 2020</t>
  </si>
  <si>
    <t xml:space="preserve">      </t>
  </si>
  <si>
    <t>FYTD</t>
  </si>
  <si>
    <t>Opening Date</t>
  </si>
  <si>
    <t>Total AGR</t>
  </si>
  <si>
    <t>Support Deduct.</t>
  </si>
  <si>
    <t>State Tax</t>
  </si>
  <si>
    <t>July 2018 - June 2019</t>
  </si>
  <si>
    <t>FY 19/20 -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</si>
</sst>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164" fontId="7" fillId="0" borderId="0" xfId="0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62325" y="2990850"/>
          <a:ext cx="133350" cy="268605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234113" y="2947987"/>
          <a:ext cx="133350" cy="2695575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B1" sqref="B1"/>
    </sheetView>
  </sheetViews>
  <sheetFormatPr defaultColWidth="9" defaultRowHeight="12" x14ac:dyDescent="0.15"/>
  <cols>
    <col min="1" max="1" width="15.75" style="6" customWidth="1"/>
    <col min="2" max="2" width="11.5" style="6" customWidth="1"/>
    <col min="3" max="3" width="10.75" style="6" customWidth="1"/>
    <col min="4" max="4" width="12.375" style="6" customWidth="1"/>
    <col min="5" max="5" width="13.5" style="6" customWidth="1"/>
    <col min="6" max="6" width="13.75" style="6" customWidth="1"/>
    <col min="7" max="7" width="12.125" style="6" customWidth="1"/>
    <col min="8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30</v>
      </c>
      <c r="D9" s="26">
        <v>84493</v>
      </c>
      <c r="E9" s="27">
        <v>15108292.560000001</v>
      </c>
      <c r="F9" s="28">
        <v>2719492.65</v>
      </c>
      <c r="G9" s="28">
        <v>12388799.91</v>
      </c>
      <c r="H9" s="29">
        <v>2291927.9833499999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30</v>
      </c>
      <c r="D10" s="34">
        <v>42893</v>
      </c>
      <c r="E10" s="35">
        <v>3900740.99</v>
      </c>
      <c r="F10" s="36">
        <v>702133.38</v>
      </c>
      <c r="G10" s="36">
        <v>3198607.6100000003</v>
      </c>
      <c r="H10" s="37">
        <v>591742.40785000008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30</v>
      </c>
      <c r="D11" s="34">
        <v>44851</v>
      </c>
      <c r="E11" s="35">
        <v>5838204.0800000001</v>
      </c>
      <c r="F11" s="36">
        <v>1050876.74</v>
      </c>
      <c r="G11" s="36">
        <v>4787327.34</v>
      </c>
      <c r="H11" s="37">
        <v>885655.55790000001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18</v>
      </c>
      <c r="D12" s="41">
        <v>15658</v>
      </c>
      <c r="E12" s="42">
        <v>1896926.57</v>
      </c>
      <c r="F12" s="43">
        <v>341446.8</v>
      </c>
      <c r="G12" s="43">
        <v>1555479.77</v>
      </c>
      <c r="H12" s="44">
        <v>287763.75744999998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187895</v>
      </c>
      <c r="E13" s="43">
        <v>26744164.200000003</v>
      </c>
      <c r="F13" s="43">
        <v>4813949.5699999994</v>
      </c>
      <c r="G13" s="43">
        <v>21930214.629999999</v>
      </c>
      <c r="H13" s="44">
        <v>4057089.7065499998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43983</v>
      </c>
      <c r="C27" s="67">
        <v>43952</v>
      </c>
      <c r="D27" s="68" t="s">
        <v>30</v>
      </c>
      <c r="E27" s="69" t="s">
        <v>31</v>
      </c>
      <c r="F27" s="70">
        <v>43618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15108292.560000001</v>
      </c>
      <c r="C28" s="27">
        <v>6013035.8499999996</v>
      </c>
      <c r="D28" s="73">
        <v>9095256.7100000009</v>
      </c>
      <c r="E28" s="74">
        <v>1.512589802703405</v>
      </c>
      <c r="F28" s="75">
        <v>15434352.189999999</v>
      </c>
      <c r="G28" s="76">
        <v>-326059.62999999896</v>
      </c>
      <c r="H28" s="74">
        <v>-2.1125579226529169E-2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3900740.99</v>
      </c>
      <c r="C29" s="35">
        <v>2049446.49</v>
      </c>
      <c r="D29" s="79">
        <v>1851294.5000000002</v>
      </c>
      <c r="E29" s="80">
        <v>0.90331438709580569</v>
      </c>
      <c r="F29" s="50">
        <v>3846429.28</v>
      </c>
      <c r="G29" s="81">
        <v>54311.710000000428</v>
      </c>
      <c r="H29" s="80">
        <v>1.4120033424870464E-2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5838204.0800000001</v>
      </c>
      <c r="C30" s="35">
        <v>2252265.65</v>
      </c>
      <c r="D30" s="79">
        <v>3585938.43</v>
      </c>
      <c r="E30" s="80">
        <v>1.5921471918732146</v>
      </c>
      <c r="F30" s="50">
        <v>7065850.9800000004</v>
      </c>
      <c r="G30" s="81">
        <v>-1227646.9000000004</v>
      </c>
      <c r="H30" s="80">
        <v>-0.17374367269772228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1896926.57</v>
      </c>
      <c r="C31" s="42">
        <v>0</v>
      </c>
      <c r="D31" s="84">
        <v>1896926.57</v>
      </c>
      <c r="E31" s="85">
        <v>0</v>
      </c>
      <c r="F31" s="86">
        <v>3695433.02</v>
      </c>
      <c r="G31" s="87">
        <v>-1798506.45</v>
      </c>
      <c r="H31" s="85">
        <v>-0.48668354703395489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26744164.200000003</v>
      </c>
      <c r="C32" s="89">
        <v>10314747.99</v>
      </c>
      <c r="D32" s="90">
        <v>16429416.210000001</v>
      </c>
      <c r="E32" s="85">
        <v>1.5928082999146547</v>
      </c>
      <c r="F32" s="91">
        <v>30042065.469999999</v>
      </c>
      <c r="G32" s="90">
        <v>-3297901.2699999986</v>
      </c>
      <c r="H32" s="85">
        <v>-0.1097761162025721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1073314</v>
      </c>
      <c r="D46" s="99">
        <v>141723325.21000001</v>
      </c>
      <c r="E46" s="99">
        <v>25510198.537799999</v>
      </c>
      <c r="F46" s="99">
        <v>116213126.67220001</v>
      </c>
      <c r="G46" s="99">
        <v>21499428.399999999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529259</v>
      </c>
      <c r="D47" s="101">
        <v>37589798.799999997</v>
      </c>
      <c r="E47" s="101">
        <v>6766163.7839999991</v>
      </c>
      <c r="F47" s="101">
        <v>30823635.015999999</v>
      </c>
      <c r="G47" s="101">
        <v>5702372.5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763269</v>
      </c>
      <c r="D48" s="101">
        <v>63367728.009999998</v>
      </c>
      <c r="E48" s="101">
        <v>11406191.0418</v>
      </c>
      <c r="F48" s="101">
        <v>51961536.968199998</v>
      </c>
      <c r="G48" s="101">
        <v>9612884.3699999992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424044</v>
      </c>
      <c r="D49" s="103">
        <v>34730471.310000002</v>
      </c>
      <c r="E49" s="103">
        <v>6251484.8358000005</v>
      </c>
      <c r="F49" s="103">
        <v>28478986.474200003</v>
      </c>
      <c r="G49" s="103">
        <v>5268612.5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2789886</v>
      </c>
      <c r="D50" s="103">
        <v>277411323.32999998</v>
      </c>
      <c r="E50" s="103">
        <v>49934038.1994</v>
      </c>
      <c r="F50" s="103">
        <v>227477285.13060001</v>
      </c>
      <c r="G50" s="103">
        <v>42083297.769999996</v>
      </c>
      <c r="H50" s="4"/>
      <c r="I50" s="5"/>
      <c r="J50" s="5"/>
      <c r="K50" s="5"/>
      <c r="L50" s="5"/>
    </row>
    <row r="51" spans="1:12" ht="12.75" x14ac:dyDescent="0.2">
      <c r="A51" s="3" t="s">
        <v>41</v>
      </c>
      <c r="B51" s="5"/>
      <c r="C51" s="104">
        <v>3774316</v>
      </c>
      <c r="D51" s="104">
        <v>355097124</v>
      </c>
      <c r="E51" s="104">
        <v>63917482</v>
      </c>
      <c r="F51" s="104">
        <v>291179642</v>
      </c>
      <c r="G51" s="104">
        <v>53868234</v>
      </c>
      <c r="H51" s="5"/>
      <c r="I51" s="5"/>
      <c r="J51" s="5"/>
      <c r="K51" s="5"/>
      <c r="L51" s="5"/>
    </row>
    <row r="52" spans="1:12" ht="12.75" x14ac:dyDescent="0.2">
      <c r="A52" s="105" t="s">
        <v>42</v>
      </c>
      <c r="B52" s="5"/>
      <c r="C52" s="104">
        <f>C50-C51</f>
        <v>-984430</v>
      </c>
      <c r="D52" s="104">
        <f t="shared" ref="D52:G52" si="0">D50-D51</f>
        <v>-77685800.670000017</v>
      </c>
      <c r="E52" s="104">
        <f t="shared" si="0"/>
        <v>-13983443.8006</v>
      </c>
      <c r="F52" s="104">
        <f t="shared" si="0"/>
        <v>-63702356.869399995</v>
      </c>
      <c r="G52" s="104">
        <f t="shared" si="0"/>
        <v>-11784936.230000004</v>
      </c>
      <c r="H52" s="5"/>
      <c r="I52" s="5"/>
      <c r="J52" s="5"/>
      <c r="K52" s="5"/>
      <c r="L52" s="5"/>
    </row>
    <row r="53" spans="1:12" ht="12.75" x14ac:dyDescent="0.2">
      <c r="A53" s="106"/>
      <c r="B53" s="106"/>
      <c r="C53" s="107">
        <f>C52/C51</f>
        <v>-0.26082341807098292</v>
      </c>
      <c r="D53" s="107">
        <f t="shared" ref="D53:G53" si="1">D52/D51</f>
        <v>-0.21877338739020599</v>
      </c>
      <c r="E53" s="107">
        <f t="shared" si="1"/>
        <v>-0.21877338347903003</v>
      </c>
      <c r="F53" s="107">
        <f t="shared" si="1"/>
        <v>-0.21877338824875675</v>
      </c>
      <c r="G53" s="107">
        <f t="shared" si="1"/>
        <v>-0.21877339119749134</v>
      </c>
      <c r="H53" s="5"/>
      <c r="I53" s="5"/>
      <c r="J53" s="5"/>
      <c r="K53" s="5"/>
      <c r="L53" s="5"/>
    </row>
    <row r="54" spans="1:12" ht="15" x14ac:dyDescent="0.25">
      <c r="A54" s="108"/>
      <c r="B54" s="106"/>
      <c r="C54" s="106"/>
      <c r="D54" s="106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6"/>
      <c r="B55" s="106"/>
      <c r="C55" s="106"/>
      <c r="D55" s="106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50 A54:XFD1048576 H51:XFD53">
    <cfRule type="cellIs" dxfId="1" priority="2" stopIfTrue="1" operator="lessThan">
      <formula>0</formula>
    </cfRule>
  </conditionalFormatting>
  <conditionalFormatting sqref="A51:G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2020-07-15T20:20:17Z</dcterms:created>
  <dcterms:modified xsi:type="dcterms:W3CDTF">2020-07-15T20:20:37Z</dcterms:modified>
</cp:coreProperties>
</file>