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<sst xmlns="http://schemas.openxmlformats.org/spreadsheetml/2006/main" count="622" uniqueCount="64">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</sst>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308">
      <selection activeCell="G322" sqref="G322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77</v>
      </c>
      <c r="C4" s="3">
        <v>21</v>
      </c>
      <c r="D4" s="20">
        <v>1212182.5</v>
      </c>
      <c r="E4" s="20">
        <v>809963.95</v>
      </c>
      <c r="F4" s="1">
        <f>SUM(D4-E4)</f>
        <v>402218.55000000005</v>
      </c>
      <c r="G4" s="20">
        <v>104577.07</v>
      </c>
    </row>
    <row r="5" spans="1:7" ht="12">
      <c r="A5" s="3" t="s">
        <v>13</v>
      </c>
      <c r="B5" s="3">
        <v>41</v>
      </c>
      <c r="C5" s="3">
        <v>12</v>
      </c>
      <c r="D5" s="20">
        <v>599853.5</v>
      </c>
      <c r="E5" s="20">
        <v>384204.35</v>
      </c>
      <c r="F5" s="1">
        <f>SUM(D5-E5)</f>
        <v>215649.15000000002</v>
      </c>
      <c r="G5" s="20">
        <v>56068.92</v>
      </c>
    </row>
    <row r="6" spans="1:7" ht="13.5">
      <c r="A6" s="4" t="s">
        <v>14</v>
      </c>
      <c r="B6" s="4">
        <v>484</v>
      </c>
      <c r="C6" s="4">
        <v>9</v>
      </c>
      <c r="D6" s="21">
        <v>18992134.3</v>
      </c>
      <c r="E6" s="21">
        <v>13114422.95</v>
      </c>
      <c r="F6" s="18">
        <f>SUM(D6-E6)</f>
        <v>5877711.3500000015</v>
      </c>
      <c r="G6" s="21">
        <v>1910257.66</v>
      </c>
    </row>
    <row r="7" spans="1:7" ht="12">
      <c r="A7" s="3" t="s">
        <v>15</v>
      </c>
      <c r="B7" s="3">
        <f aca="true" t="shared" si="0" ref="B7:G7">SUM(B4:B6)</f>
        <v>602</v>
      </c>
      <c r="C7" s="3">
        <f t="shared" si="0"/>
        <v>42</v>
      </c>
      <c r="D7" s="20">
        <f t="shared" si="0"/>
        <v>20804170.3</v>
      </c>
      <c r="E7" s="20">
        <f t="shared" si="0"/>
        <v>14308591.25</v>
      </c>
      <c r="F7" s="20">
        <f t="shared" si="0"/>
        <v>6495579.050000002</v>
      </c>
      <c r="G7" s="20">
        <f t="shared" si="0"/>
        <v>2070903.65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44</v>
      </c>
      <c r="C14" s="14">
        <v>13</v>
      </c>
      <c r="D14" s="20">
        <v>674919.75</v>
      </c>
      <c r="E14" s="20">
        <v>459636.15</v>
      </c>
      <c r="F14" s="20">
        <f>SUM(D14-E14)</f>
        <v>215283.59999999998</v>
      </c>
      <c r="G14" s="20">
        <v>55973.93</v>
      </c>
    </row>
    <row r="15" spans="1:7" ht="12">
      <c r="A15" s="3" t="s">
        <v>13</v>
      </c>
      <c r="B15" s="3">
        <v>25</v>
      </c>
      <c r="C15" s="3">
        <v>6</v>
      </c>
      <c r="D15" s="20">
        <v>136619</v>
      </c>
      <c r="E15" s="20">
        <v>85446.5</v>
      </c>
      <c r="F15" s="20">
        <f>SUM(D15-E15)</f>
        <v>51172.5</v>
      </c>
      <c r="G15" s="20">
        <v>13304.95</v>
      </c>
    </row>
    <row r="16" spans="1:7" ht="13.5">
      <c r="A16" s="4" t="s">
        <v>14</v>
      </c>
      <c r="B16" s="4">
        <v>121</v>
      </c>
      <c r="C16" s="4">
        <v>3</v>
      </c>
      <c r="D16" s="21">
        <v>4043948.25</v>
      </c>
      <c r="E16" s="21">
        <v>2718604.9</v>
      </c>
      <c r="F16" s="27">
        <f>SUM(D16-E16)</f>
        <v>1325343.35</v>
      </c>
      <c r="G16" s="21">
        <v>430736.96</v>
      </c>
    </row>
    <row r="17" spans="1:7" ht="12">
      <c r="A17" s="3" t="s">
        <v>15</v>
      </c>
      <c r="B17" s="3">
        <f aca="true" t="shared" si="1" ref="B17:G17">SUM(B14:B16)</f>
        <v>190</v>
      </c>
      <c r="C17" s="3">
        <f t="shared" si="1"/>
        <v>22</v>
      </c>
      <c r="D17" s="20">
        <f t="shared" si="1"/>
        <v>4855487</v>
      </c>
      <c r="E17" s="20">
        <f t="shared" si="1"/>
        <v>3263687.55</v>
      </c>
      <c r="F17" s="20">
        <f t="shared" si="1"/>
        <v>1591799.4500000002</v>
      </c>
      <c r="G17" s="20">
        <f t="shared" si="1"/>
        <v>500015.84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36</v>
      </c>
      <c r="C23" s="3">
        <v>11</v>
      </c>
      <c r="D23" s="1">
        <v>549667</v>
      </c>
      <c r="E23" s="1">
        <v>344299.45</v>
      </c>
      <c r="F23" s="1">
        <f>SUM(D23-E23)</f>
        <v>205367.55</v>
      </c>
      <c r="G23" s="1">
        <v>53395.67</v>
      </c>
    </row>
    <row r="24" spans="1:7" ht="12">
      <c r="A24" s="3" t="s">
        <v>13</v>
      </c>
      <c r="B24" s="3">
        <v>29</v>
      </c>
      <c r="C24" s="3">
        <v>9</v>
      </c>
      <c r="D24" s="1">
        <v>208015.75</v>
      </c>
      <c r="E24" s="1">
        <v>129889</v>
      </c>
      <c r="F24" s="1">
        <f>SUM(D24-E24)</f>
        <v>78126.75</v>
      </c>
      <c r="G24" s="1">
        <v>20313.12</v>
      </c>
    </row>
    <row r="25" spans="1:7" ht="13.5">
      <c r="A25" s="4" t="s">
        <v>14</v>
      </c>
      <c r="B25" s="4">
        <v>114</v>
      </c>
      <c r="C25" s="4">
        <v>3</v>
      </c>
      <c r="D25" s="2">
        <v>2677352</v>
      </c>
      <c r="E25" s="2">
        <v>1770087.65</v>
      </c>
      <c r="F25" s="2">
        <f>SUM(D25-E25)</f>
        <v>907264.3500000001</v>
      </c>
      <c r="G25" s="2">
        <v>294861.24</v>
      </c>
    </row>
    <row r="26" spans="1:7" ht="12">
      <c r="A26" s="3" t="s">
        <v>15</v>
      </c>
      <c r="B26" s="3">
        <f aca="true" t="shared" si="2" ref="B26:G26">SUM(B23:B25)</f>
        <v>179</v>
      </c>
      <c r="C26" s="3">
        <f t="shared" si="2"/>
        <v>23</v>
      </c>
      <c r="D26" s="1">
        <f>SUM(D23:D25)</f>
        <v>3435034.75</v>
      </c>
      <c r="E26" s="1">
        <f t="shared" si="2"/>
        <v>2244276.1</v>
      </c>
      <c r="F26" s="1">
        <f t="shared" si="2"/>
        <v>1190758.6500000001</v>
      </c>
      <c r="G26" s="1">
        <f t="shared" si="2"/>
        <v>368570.02999999997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85</v>
      </c>
      <c r="C33" s="3">
        <v>27</v>
      </c>
      <c r="D33" s="1">
        <v>1176862</v>
      </c>
      <c r="E33" s="1">
        <v>722817.65</v>
      </c>
      <c r="F33" s="1">
        <f>SUM(D33-E33)</f>
        <v>454044.35</v>
      </c>
      <c r="G33" s="1">
        <v>118051.91</v>
      </c>
    </row>
    <row r="34" spans="1:7" ht="12">
      <c r="A34" s="3" t="s">
        <v>13</v>
      </c>
      <c r="B34" s="3">
        <v>55</v>
      </c>
      <c r="C34" s="3">
        <v>18</v>
      </c>
      <c r="D34" s="1">
        <v>770940.75</v>
      </c>
      <c r="E34" s="1">
        <v>481818.7</v>
      </c>
      <c r="F34" s="1">
        <f>SUM(D34-E34)</f>
        <v>289122.05</v>
      </c>
      <c r="G34" s="1">
        <v>75172</v>
      </c>
    </row>
    <row r="35" spans="1:7" ht="12">
      <c r="A35" s="3" t="s">
        <v>16</v>
      </c>
      <c r="B35" s="3">
        <v>23</v>
      </c>
      <c r="C35" s="3">
        <v>1</v>
      </c>
      <c r="D35" s="1">
        <v>375576.05</v>
      </c>
      <c r="E35" s="1">
        <v>211855.25</v>
      </c>
      <c r="F35" s="1">
        <f>SUM(D35-E35)</f>
        <v>163720.8</v>
      </c>
      <c r="G35" s="1">
        <v>42567.42</v>
      </c>
    </row>
    <row r="36" spans="1:7" ht="13.5">
      <c r="A36" s="4" t="s">
        <v>14</v>
      </c>
      <c r="B36" s="4">
        <v>118</v>
      </c>
      <c r="C36" s="4">
        <v>4</v>
      </c>
      <c r="D36" s="1">
        <v>4821205.1</v>
      </c>
      <c r="E36" s="2">
        <v>3090675.2</v>
      </c>
      <c r="F36" s="2">
        <f>SUM(D36-E36)</f>
        <v>1730529.8999999994</v>
      </c>
      <c r="G36" s="2">
        <v>562422.51</v>
      </c>
    </row>
    <row r="37" spans="1:7" ht="12">
      <c r="A37" s="3" t="s">
        <v>15</v>
      </c>
      <c r="B37" s="3">
        <f aca="true" t="shared" si="3" ref="B37:G37">SUM(B33:B36)</f>
        <v>281</v>
      </c>
      <c r="C37" s="3">
        <f t="shared" si="3"/>
        <v>50</v>
      </c>
      <c r="D37" s="1">
        <f t="shared" si="3"/>
        <v>7144583.899999999</v>
      </c>
      <c r="E37" s="1">
        <f t="shared" si="3"/>
        <v>4507166.800000001</v>
      </c>
      <c r="F37" s="1">
        <f t="shared" si="3"/>
        <v>2637417.0999999996</v>
      </c>
      <c r="G37" s="1">
        <f t="shared" si="3"/>
        <v>798213.8400000001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222</v>
      </c>
      <c r="C44" s="3">
        <v>59</v>
      </c>
      <c r="D44" s="1">
        <v>4156051.9</v>
      </c>
      <c r="E44" s="1">
        <v>2627332</v>
      </c>
      <c r="F44" s="1">
        <f>SUM(D44-E44)</f>
        <v>1528719.9</v>
      </c>
      <c r="G44" s="1">
        <v>397468.12</v>
      </c>
    </row>
    <row r="45" spans="1:7" ht="12">
      <c r="A45" s="3" t="s">
        <v>13</v>
      </c>
      <c r="B45" s="3">
        <v>84</v>
      </c>
      <c r="C45" s="3">
        <v>25</v>
      </c>
      <c r="D45" s="1">
        <v>1110801</v>
      </c>
      <c r="E45" s="1">
        <v>689353.95</v>
      </c>
      <c r="F45" s="1">
        <f>SUM(D45-E45)</f>
        <v>421447.05000000005</v>
      </c>
      <c r="G45" s="1">
        <v>109576.62</v>
      </c>
    </row>
    <row r="46" spans="1:7" ht="12">
      <c r="A46" s="3" t="s">
        <v>16</v>
      </c>
      <c r="B46" s="3">
        <v>9</v>
      </c>
      <c r="C46" s="3">
        <v>1</v>
      </c>
      <c r="D46" s="1">
        <v>87875.25</v>
      </c>
      <c r="E46" s="1">
        <v>47304</v>
      </c>
      <c r="F46" s="1">
        <f>SUM(D46-E46)</f>
        <v>40571.25</v>
      </c>
      <c r="G46" s="1">
        <v>10548.63</v>
      </c>
    </row>
    <row r="47" spans="1:7" ht="13.5">
      <c r="A47" s="4" t="s">
        <v>14</v>
      </c>
      <c r="B47" s="4">
        <v>588</v>
      </c>
      <c r="C47" s="4">
        <v>14</v>
      </c>
      <c r="D47" s="2">
        <v>18132693.75</v>
      </c>
      <c r="E47" s="2">
        <v>11824095.05</v>
      </c>
      <c r="F47" s="2">
        <f>SUM(D47-E47)</f>
        <v>6308598.699999999</v>
      </c>
      <c r="G47" s="2">
        <v>2050296.46</v>
      </c>
    </row>
    <row r="48" spans="1:7" ht="12">
      <c r="A48" s="3" t="s">
        <v>15</v>
      </c>
      <c r="B48" s="12">
        <f aca="true" t="shared" si="4" ref="B48:G48">SUM(B44:B47)</f>
        <v>903</v>
      </c>
      <c r="C48" s="3">
        <f t="shared" si="4"/>
        <v>99</v>
      </c>
      <c r="D48" s="1">
        <f t="shared" si="4"/>
        <v>23487421.9</v>
      </c>
      <c r="E48" s="1">
        <f t="shared" si="4"/>
        <v>15188085</v>
      </c>
      <c r="F48" s="1">
        <f t="shared" si="4"/>
        <v>8299336.899999999</v>
      </c>
      <c r="G48" s="1">
        <f t="shared" si="4"/>
        <v>2567889.83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183</v>
      </c>
      <c r="C54" s="3">
        <v>55</v>
      </c>
      <c r="D54" s="1">
        <v>3345313.35</v>
      </c>
      <c r="E54" s="1">
        <v>2124613.6</v>
      </c>
      <c r="F54" s="1">
        <f>SUM(D54-E54)</f>
        <v>1220699.75</v>
      </c>
      <c r="G54" s="1">
        <v>317382.67</v>
      </c>
    </row>
    <row r="55" spans="1:7" ht="12">
      <c r="A55" s="3" t="s">
        <v>13</v>
      </c>
      <c r="B55" s="3">
        <v>75</v>
      </c>
      <c r="C55" s="3">
        <v>21</v>
      </c>
      <c r="D55" s="1">
        <v>1109511.7</v>
      </c>
      <c r="E55" s="1">
        <v>678467.15</v>
      </c>
      <c r="F55" s="1">
        <f>SUM(D55-E55)</f>
        <v>431044.54999999993</v>
      </c>
      <c r="G55" s="1">
        <v>112071.82</v>
      </c>
    </row>
    <row r="56" spans="1:7" ht="13.5">
      <c r="A56" s="4" t="s">
        <v>14</v>
      </c>
      <c r="B56" s="4">
        <v>962</v>
      </c>
      <c r="C56" s="4">
        <v>22</v>
      </c>
      <c r="D56" s="2">
        <v>28311423.3</v>
      </c>
      <c r="E56" s="2">
        <v>18916146.6</v>
      </c>
      <c r="F56" s="2">
        <f>SUM(D56-E56)</f>
        <v>9395276.7</v>
      </c>
      <c r="G56" s="2">
        <v>3053467.51</v>
      </c>
    </row>
    <row r="57" spans="1:7" ht="12">
      <c r="A57" s="3" t="s">
        <v>15</v>
      </c>
      <c r="B57" s="12">
        <f aca="true" t="shared" si="5" ref="B57:G57">SUM(B54:B56)</f>
        <v>1220</v>
      </c>
      <c r="C57" s="3">
        <f t="shared" si="5"/>
        <v>98</v>
      </c>
      <c r="D57" s="1">
        <f t="shared" si="5"/>
        <v>32766248.35</v>
      </c>
      <c r="E57" s="1">
        <f t="shared" si="5"/>
        <v>21719227.35</v>
      </c>
      <c r="F57" s="1">
        <f t="shared" si="5"/>
        <v>11047021</v>
      </c>
      <c r="G57" s="1">
        <f t="shared" si="5"/>
        <v>3482922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7</v>
      </c>
      <c r="C64" s="3">
        <v>2</v>
      </c>
      <c r="D64" s="1">
        <v>151832</v>
      </c>
      <c r="E64" s="1">
        <v>99116.55</v>
      </c>
      <c r="F64" s="1">
        <f>SUM(D64-E64)</f>
        <v>52715.45</v>
      </c>
      <c r="G64" s="1">
        <v>13706.0227</v>
      </c>
    </row>
    <row r="65" spans="1:7" ht="13.5">
      <c r="A65" s="14" t="s">
        <v>13</v>
      </c>
      <c r="B65" s="4">
        <v>7</v>
      </c>
      <c r="C65" s="4">
        <v>2</v>
      </c>
      <c r="D65" s="2">
        <v>121268</v>
      </c>
      <c r="E65" s="2">
        <v>71397.15</v>
      </c>
      <c r="F65" s="2">
        <f>SUM(D65-E65)</f>
        <v>49870.850000000006</v>
      </c>
      <c r="G65" s="2">
        <v>12966.45</v>
      </c>
    </row>
    <row r="66" spans="1:7" ht="12">
      <c r="A66" s="3" t="s">
        <v>15</v>
      </c>
      <c r="B66" s="3">
        <f aca="true" t="shared" si="6" ref="B66:G66">SUM(B64:B65)</f>
        <v>14</v>
      </c>
      <c r="C66" s="3">
        <f t="shared" si="6"/>
        <v>4</v>
      </c>
      <c r="D66" s="1">
        <f t="shared" si="6"/>
        <v>273100</v>
      </c>
      <c r="E66" s="1">
        <f t="shared" si="6"/>
        <v>170513.7</v>
      </c>
      <c r="F66" s="1">
        <f t="shared" si="6"/>
        <v>102586.3</v>
      </c>
      <c r="G66" s="1">
        <f t="shared" si="6"/>
        <v>26672.4727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151195.5</v>
      </c>
      <c r="E73" s="1">
        <v>100094.45</v>
      </c>
      <c r="F73" s="1">
        <f>SUM(D73-E73)</f>
        <v>51101.05</v>
      </c>
      <c r="G73" s="1">
        <v>13286.35</v>
      </c>
    </row>
    <row r="74" spans="1:7" ht="13.5">
      <c r="A74" s="4" t="s">
        <v>14</v>
      </c>
      <c r="B74" s="4">
        <v>206</v>
      </c>
      <c r="C74" s="4">
        <v>5</v>
      </c>
      <c r="D74" s="2">
        <v>6327430.1</v>
      </c>
      <c r="E74" s="2">
        <v>4311410.25</v>
      </c>
      <c r="F74" s="2">
        <f>SUM(D74-E74)</f>
        <v>2016019.8499999996</v>
      </c>
      <c r="G74" s="2">
        <v>655207.03</v>
      </c>
    </row>
    <row r="75" spans="1:7" ht="12">
      <c r="A75" s="3" t="s">
        <v>15</v>
      </c>
      <c r="B75" s="3">
        <f aca="true" t="shared" si="7" ref="B75:G75">SUM(B73:B74)</f>
        <v>218</v>
      </c>
      <c r="C75" s="3">
        <f t="shared" si="7"/>
        <v>9</v>
      </c>
      <c r="D75" s="1">
        <f t="shared" si="7"/>
        <v>6478625.6</v>
      </c>
      <c r="E75" s="1">
        <f t="shared" si="7"/>
        <v>4411504.7</v>
      </c>
      <c r="F75" s="1">
        <f t="shared" si="7"/>
        <v>2067120.8999999997</v>
      </c>
      <c r="G75" s="1">
        <f t="shared" si="7"/>
        <v>668493.38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18</v>
      </c>
      <c r="C82" s="13">
        <v>6</v>
      </c>
      <c r="D82" s="15">
        <v>372336.75</v>
      </c>
      <c r="E82" s="15">
        <v>240244.25</v>
      </c>
      <c r="F82" s="15">
        <f>SUM(D82-E82)</f>
        <v>132092.5</v>
      </c>
      <c r="G82" s="15">
        <v>34344.2</v>
      </c>
    </row>
    <row r="83" spans="1:7" ht="12">
      <c r="A83" s="13" t="s">
        <v>13</v>
      </c>
      <c r="B83" s="13">
        <v>3</v>
      </c>
      <c r="C83" s="13">
        <v>1</v>
      </c>
      <c r="D83" s="15">
        <v>6835</v>
      </c>
      <c r="E83" s="15">
        <v>2462.7</v>
      </c>
      <c r="F83" s="15">
        <f>SUM(D83-E83)</f>
        <v>4372.3</v>
      </c>
      <c r="G83" s="15">
        <v>1136.8</v>
      </c>
    </row>
    <row r="84" spans="1:7" ht="13.5">
      <c r="A84" s="16" t="s">
        <v>14</v>
      </c>
      <c r="B84" s="16">
        <v>21</v>
      </c>
      <c r="C84" s="16">
        <v>1</v>
      </c>
      <c r="D84" s="17">
        <v>1349900.25</v>
      </c>
      <c r="E84" s="17">
        <v>976550.1</v>
      </c>
      <c r="F84" s="17">
        <f>SUM(D84-E84)</f>
        <v>373350.15</v>
      </c>
      <c r="G84" s="17">
        <v>121338.86</v>
      </c>
    </row>
    <row r="85" spans="1:7" ht="12">
      <c r="A85" s="3" t="s">
        <v>15</v>
      </c>
      <c r="B85" s="13">
        <f aca="true" t="shared" si="8" ref="B85:G85">SUM(B82:B84)</f>
        <v>42</v>
      </c>
      <c r="C85" s="13">
        <f t="shared" si="8"/>
        <v>8</v>
      </c>
      <c r="D85" s="15">
        <f t="shared" si="8"/>
        <v>1729072</v>
      </c>
      <c r="E85" s="15">
        <f t="shared" si="8"/>
        <v>1219257.05</v>
      </c>
      <c r="F85" s="15">
        <f t="shared" si="8"/>
        <v>509814.95</v>
      </c>
      <c r="G85" s="15">
        <f t="shared" si="8"/>
        <v>156819.86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65</v>
      </c>
      <c r="C91" s="3">
        <v>19</v>
      </c>
      <c r="D91" s="1">
        <v>900818</v>
      </c>
      <c r="E91" s="1">
        <v>573038.55</v>
      </c>
      <c r="F91" s="1">
        <f>SUM(D91-E91)</f>
        <v>327779.44999999995</v>
      </c>
      <c r="G91" s="1">
        <v>85222.97</v>
      </c>
    </row>
    <row r="92" spans="1:7" ht="12">
      <c r="A92" s="3" t="s">
        <v>13</v>
      </c>
      <c r="B92" s="3">
        <v>31</v>
      </c>
      <c r="C92" s="3">
        <v>9</v>
      </c>
      <c r="D92" s="1">
        <v>389297</v>
      </c>
      <c r="E92" s="1">
        <v>260833.5</v>
      </c>
      <c r="F92" s="1">
        <f>SUM(D92-E92)</f>
        <v>128463.5</v>
      </c>
      <c r="G92" s="1">
        <v>33400.62</v>
      </c>
    </row>
    <row r="93" spans="1:7" ht="13.5">
      <c r="A93" s="4" t="s">
        <v>14</v>
      </c>
      <c r="B93" s="4">
        <v>174</v>
      </c>
      <c r="C93" s="4">
        <v>4</v>
      </c>
      <c r="D93" s="2">
        <v>8823977</v>
      </c>
      <c r="E93" s="2">
        <v>6073286.3</v>
      </c>
      <c r="F93" s="2">
        <f>SUM(D93-E93)</f>
        <v>2750690.7</v>
      </c>
      <c r="G93" s="2">
        <v>893975.06</v>
      </c>
    </row>
    <row r="94" spans="1:7" ht="12">
      <c r="A94" s="3" t="s">
        <v>15</v>
      </c>
      <c r="B94" s="3">
        <f aca="true" t="shared" si="9" ref="B94:G94">SUM(B91:B93)</f>
        <v>270</v>
      </c>
      <c r="C94" s="3">
        <f t="shared" si="9"/>
        <v>32</v>
      </c>
      <c r="D94" s="1">
        <f t="shared" si="9"/>
        <v>10114092</v>
      </c>
      <c r="E94" s="1">
        <f>SUM(E91:E93)</f>
        <v>6907158.35</v>
      </c>
      <c r="F94" s="1">
        <f t="shared" si="9"/>
        <v>3206933.6500000004</v>
      </c>
      <c r="G94" s="1">
        <f t="shared" si="9"/>
        <v>1012598.65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778</v>
      </c>
      <c r="C104" s="3">
        <v>239</v>
      </c>
      <c r="D104" s="1">
        <v>22286347.75</v>
      </c>
      <c r="E104" s="1">
        <v>14497742.05</v>
      </c>
      <c r="F104" s="1">
        <f>SUM(D104-E104)</f>
        <v>7788605.699999999</v>
      </c>
      <c r="G104" s="1">
        <v>2025043.77</v>
      </c>
    </row>
    <row r="105" spans="1:7" ht="12">
      <c r="A105" s="3" t="s">
        <v>13</v>
      </c>
      <c r="B105" s="3">
        <v>598</v>
      </c>
      <c r="C105" s="3">
        <v>190</v>
      </c>
      <c r="D105" s="1">
        <v>11093933.25</v>
      </c>
      <c r="E105" s="1">
        <v>7264160.05</v>
      </c>
      <c r="F105" s="1">
        <f>SUM(D105-E105)</f>
        <v>3829773.2</v>
      </c>
      <c r="G105" s="1">
        <v>995745.6</v>
      </c>
    </row>
    <row r="106" spans="1:7" ht="12">
      <c r="A106" s="3" t="s">
        <v>16</v>
      </c>
      <c r="B106" s="3">
        <v>5</v>
      </c>
      <c r="C106" s="3">
        <v>2</v>
      </c>
      <c r="D106" s="1">
        <v>239359.5</v>
      </c>
      <c r="E106" s="1">
        <v>160280.05</v>
      </c>
      <c r="F106" s="1">
        <f>SUM(D106-E106)</f>
        <v>79079.45000000001</v>
      </c>
      <c r="G106" s="1">
        <v>20560.7</v>
      </c>
    </row>
    <row r="107" spans="1:7" ht="12">
      <c r="A107" s="3" t="s">
        <v>17</v>
      </c>
      <c r="B107" s="3">
        <v>598</v>
      </c>
      <c r="C107" s="3">
        <v>5</v>
      </c>
      <c r="D107" s="1">
        <v>17466260.5</v>
      </c>
      <c r="E107" s="1">
        <v>11855466.45</v>
      </c>
      <c r="F107" s="1">
        <f>SUM(D107-E107)</f>
        <v>5610794.050000001</v>
      </c>
      <c r="G107" s="1">
        <v>1009944.39</v>
      </c>
    </row>
    <row r="108" spans="1:7" ht="13.5">
      <c r="A108" s="4" t="s">
        <v>14</v>
      </c>
      <c r="B108" s="4">
        <v>293</v>
      </c>
      <c r="C108" s="4">
        <v>5</v>
      </c>
      <c r="D108" s="2">
        <v>10994545.5</v>
      </c>
      <c r="E108" s="2">
        <v>7347917.95</v>
      </c>
      <c r="F108" s="2">
        <f>SUM(D108-E108)</f>
        <v>3646627.55</v>
      </c>
      <c r="G108" s="2">
        <v>1185154.69</v>
      </c>
    </row>
    <row r="109" spans="1:7" ht="12">
      <c r="A109" s="3" t="s">
        <v>15</v>
      </c>
      <c r="B109" s="12">
        <f aca="true" t="shared" si="10" ref="B109:G109">SUM(B104:B108)</f>
        <v>2272</v>
      </c>
      <c r="C109" s="3">
        <f t="shared" si="10"/>
        <v>441</v>
      </c>
      <c r="D109" s="1">
        <f t="shared" si="10"/>
        <v>62080446.5</v>
      </c>
      <c r="E109" s="1">
        <f t="shared" si="10"/>
        <v>41125566.550000004</v>
      </c>
      <c r="F109" s="1">
        <f t="shared" si="10"/>
        <v>20954879.95</v>
      </c>
      <c r="G109" s="1">
        <f t="shared" si="10"/>
        <v>5236449.15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42</v>
      </c>
      <c r="C115" s="3">
        <v>11</v>
      </c>
      <c r="D115" s="1">
        <v>630584</v>
      </c>
      <c r="E115" s="1">
        <v>413332.45</v>
      </c>
      <c r="F115" s="1">
        <f>SUM(D115-E115)</f>
        <v>217251.55</v>
      </c>
      <c r="G115" s="1">
        <v>56485.56</v>
      </c>
    </row>
    <row r="116" spans="1:7" ht="12">
      <c r="A116" s="3" t="s">
        <v>13</v>
      </c>
      <c r="B116" s="3">
        <v>14</v>
      </c>
      <c r="C116" s="3">
        <v>4</v>
      </c>
      <c r="D116" s="1">
        <v>147890</v>
      </c>
      <c r="E116" s="1">
        <v>90281.4</v>
      </c>
      <c r="F116" s="1">
        <f>SUM(D116-E116)</f>
        <v>57608.600000000006</v>
      </c>
      <c r="G116" s="1">
        <v>14978.3</v>
      </c>
    </row>
    <row r="117" spans="1:7" ht="13.5">
      <c r="A117" s="4" t="s">
        <v>14</v>
      </c>
      <c r="B117" s="4">
        <v>141</v>
      </c>
      <c r="C117" s="4">
        <v>3</v>
      </c>
      <c r="D117" s="2">
        <v>5567411.5</v>
      </c>
      <c r="E117" s="2">
        <v>3900030</v>
      </c>
      <c r="F117" s="2">
        <f>SUM(D117-E117)</f>
        <v>1667381.5</v>
      </c>
      <c r="G117" s="2">
        <v>541899.32</v>
      </c>
    </row>
    <row r="118" spans="1:7" ht="12">
      <c r="A118" s="3" t="s">
        <v>15</v>
      </c>
      <c r="B118" s="3">
        <f aca="true" t="shared" si="11" ref="B118:G118">SUM(B115:B117)</f>
        <v>197</v>
      </c>
      <c r="C118" s="3">
        <f t="shared" si="11"/>
        <v>18</v>
      </c>
      <c r="D118" s="1">
        <f t="shared" si="11"/>
        <v>6345885.5</v>
      </c>
      <c r="E118" s="1">
        <f t="shared" si="11"/>
        <v>4403643.85</v>
      </c>
      <c r="F118" s="1">
        <f t="shared" si="11"/>
        <v>1942241.65</v>
      </c>
      <c r="G118" s="1">
        <f t="shared" si="11"/>
        <v>613363.1799999999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205</v>
      </c>
      <c r="C124" s="3">
        <v>61</v>
      </c>
      <c r="D124" s="1">
        <v>3141771.25</v>
      </c>
      <c r="E124" s="1">
        <v>2123910.15</v>
      </c>
      <c r="F124" s="1">
        <f>SUM(D124-E124)</f>
        <v>1017861.1000000001</v>
      </c>
      <c r="G124" s="1">
        <v>264644.95</v>
      </c>
    </row>
    <row r="125" spans="1:7" ht="12">
      <c r="A125" s="3" t="s">
        <v>13</v>
      </c>
      <c r="B125" s="3">
        <v>93</v>
      </c>
      <c r="C125" s="3">
        <v>27</v>
      </c>
      <c r="D125" s="1">
        <v>756003</v>
      </c>
      <c r="E125" s="1">
        <v>514831.5</v>
      </c>
      <c r="F125" s="1">
        <f>SUM(D125-E125)</f>
        <v>241171.5</v>
      </c>
      <c r="G125" s="1">
        <v>62704.97</v>
      </c>
    </row>
    <row r="126" spans="1:7" ht="12">
      <c r="A126" s="3" t="s">
        <v>16</v>
      </c>
      <c r="B126" s="3">
        <v>5</v>
      </c>
      <c r="C126" s="3">
        <v>1</v>
      </c>
      <c r="D126" s="1">
        <v>54541</v>
      </c>
      <c r="E126" s="1">
        <v>36499.15</v>
      </c>
      <c r="F126" s="1">
        <f>SUM(D126-E126)</f>
        <v>18041.85</v>
      </c>
      <c r="G126" s="1">
        <v>4690.88</v>
      </c>
    </row>
    <row r="127" spans="1:7" ht="12">
      <c r="A127" s="3" t="s">
        <v>17</v>
      </c>
      <c r="B127" s="3">
        <v>69</v>
      </c>
      <c r="C127" s="3">
        <v>1</v>
      </c>
      <c r="D127" s="1">
        <v>921583.5</v>
      </c>
      <c r="E127" s="1">
        <v>641812.7</v>
      </c>
      <c r="F127" s="1">
        <f>SUM(D127-E127)</f>
        <v>279770.80000000005</v>
      </c>
      <c r="G127" s="30">
        <v>50358.93</v>
      </c>
    </row>
    <row r="128" spans="1:7" ht="13.5">
      <c r="A128" s="4" t="s">
        <v>14</v>
      </c>
      <c r="B128" s="4">
        <v>621</v>
      </c>
      <c r="C128" s="4">
        <v>13</v>
      </c>
      <c r="D128" s="2">
        <v>23095579.35</v>
      </c>
      <c r="E128" s="2">
        <v>15799168.2</v>
      </c>
      <c r="F128" s="2">
        <f>SUM(D128-E128)</f>
        <v>7296411.150000002</v>
      </c>
      <c r="G128" s="2">
        <v>2371335.51</v>
      </c>
    </row>
    <row r="129" spans="1:7" ht="12">
      <c r="A129" s="3" t="s">
        <v>15</v>
      </c>
      <c r="B129" s="3">
        <f aca="true" t="shared" si="12" ref="B129:G129">SUM(B124:B128)</f>
        <v>993</v>
      </c>
      <c r="C129" s="3">
        <f t="shared" si="12"/>
        <v>103</v>
      </c>
      <c r="D129" s="1">
        <f t="shared" si="12"/>
        <v>27969478.1</v>
      </c>
      <c r="E129" s="1">
        <f t="shared" si="12"/>
        <v>19116221.7</v>
      </c>
      <c r="F129" s="1">
        <f t="shared" si="12"/>
        <v>8853256.400000002</v>
      </c>
      <c r="G129" s="1">
        <f t="shared" si="12"/>
        <v>2753735.2399999998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27</v>
      </c>
      <c r="C135" s="3">
        <v>9</v>
      </c>
      <c r="D135" s="1">
        <v>257296</v>
      </c>
      <c r="E135" s="1">
        <v>159957.9</v>
      </c>
      <c r="F135" s="1">
        <f>SUM(D135-E135)</f>
        <v>97338.1</v>
      </c>
      <c r="G135" s="1">
        <v>25308.03</v>
      </c>
    </row>
    <row r="136" spans="1:7" ht="13.5">
      <c r="A136" s="4" t="s">
        <v>14</v>
      </c>
      <c r="B136" s="4">
        <v>256</v>
      </c>
      <c r="C136" s="4">
        <v>7</v>
      </c>
      <c r="D136" s="2">
        <v>7626969.1</v>
      </c>
      <c r="E136" s="2">
        <v>4931853.45</v>
      </c>
      <c r="F136" s="18">
        <f>SUM(D136-E136)</f>
        <v>2695115.6499999994</v>
      </c>
      <c r="G136" s="2">
        <v>875913.27</v>
      </c>
    </row>
    <row r="137" spans="1:7" ht="12">
      <c r="A137" s="3" t="s">
        <v>15</v>
      </c>
      <c r="B137" s="3">
        <f aca="true" t="shared" si="13" ref="B137:G137">SUM(B135:B136)</f>
        <v>283</v>
      </c>
      <c r="C137" s="3">
        <f t="shared" si="13"/>
        <v>16</v>
      </c>
      <c r="D137" s="1">
        <f t="shared" si="13"/>
        <v>7884265.1</v>
      </c>
      <c r="E137" s="1">
        <f t="shared" si="13"/>
        <v>5091811.350000001</v>
      </c>
      <c r="F137" s="1">
        <f t="shared" si="13"/>
        <v>2792453.7499999995</v>
      </c>
      <c r="G137" s="1">
        <f t="shared" si="13"/>
        <v>901221.3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730</v>
      </c>
      <c r="C143" s="3">
        <v>230</v>
      </c>
      <c r="D143" s="1">
        <v>14145439.25</v>
      </c>
      <c r="E143" s="1">
        <v>9049517.1</v>
      </c>
      <c r="F143" s="1">
        <f>SUM(D143-E143)</f>
        <v>5095922.15</v>
      </c>
      <c r="G143" s="1">
        <v>1324945.72</v>
      </c>
    </row>
    <row r="144" spans="1:7" ht="12">
      <c r="A144" s="3" t="s">
        <v>13</v>
      </c>
      <c r="B144" s="3">
        <v>342</v>
      </c>
      <c r="C144" s="3">
        <v>114</v>
      </c>
      <c r="D144" s="1">
        <v>4273019.75</v>
      </c>
      <c r="E144" s="1">
        <v>2823550.9</v>
      </c>
      <c r="F144" s="1">
        <f>SUM(D144-E144)</f>
        <v>1449468.85</v>
      </c>
      <c r="G144" s="1">
        <v>376864.22</v>
      </c>
    </row>
    <row r="145" spans="1:7" ht="13.5">
      <c r="A145" s="4" t="s">
        <v>14</v>
      </c>
      <c r="B145" s="4">
        <v>259</v>
      </c>
      <c r="C145" s="4">
        <v>5</v>
      </c>
      <c r="D145" s="2">
        <v>10987403.1</v>
      </c>
      <c r="E145" s="2">
        <v>7391399.4</v>
      </c>
      <c r="F145" s="2">
        <f>SUM(D145-E145)</f>
        <v>3596003.6999999993</v>
      </c>
      <c r="G145" s="2">
        <v>1168702.04</v>
      </c>
    </row>
    <row r="146" spans="1:7" ht="12">
      <c r="A146" s="3" t="s">
        <v>15</v>
      </c>
      <c r="B146" s="12">
        <f aca="true" t="shared" si="14" ref="B146:G146">SUM(B143:B145)</f>
        <v>1331</v>
      </c>
      <c r="C146" s="3">
        <f t="shared" si="14"/>
        <v>349</v>
      </c>
      <c r="D146" s="1">
        <f t="shared" si="14"/>
        <v>29405862.1</v>
      </c>
      <c r="E146" s="1">
        <f t="shared" si="14"/>
        <v>19264467.4</v>
      </c>
      <c r="F146" s="1">
        <f t="shared" si="14"/>
        <v>10141394.7</v>
      </c>
      <c r="G146" s="1">
        <f t="shared" si="14"/>
        <v>2870511.98</v>
      </c>
    </row>
    <row r="147" spans="1:7" ht="12">
      <c r="A147" s="3"/>
      <c r="B147" s="12"/>
      <c r="C147" s="3"/>
      <c r="D147" s="1"/>
      <c r="E147" s="1"/>
      <c r="F147" s="1"/>
      <c r="G147" s="1"/>
    </row>
    <row r="150" spans="1:2" ht="13.5" thickBot="1">
      <c r="A150" s="9" t="s">
        <v>37</v>
      </c>
      <c r="B150" s="9"/>
    </row>
    <row r="151" spans="1:7" ht="12.75" thickTop="1">
      <c r="A151" s="5" t="s">
        <v>1</v>
      </c>
      <c r="B151" s="6" t="s">
        <v>2</v>
      </c>
      <c r="C151" s="6" t="s">
        <v>2</v>
      </c>
      <c r="D151" s="6" t="s">
        <v>7</v>
      </c>
      <c r="E151" s="6" t="s">
        <v>7</v>
      </c>
      <c r="F151" s="6" t="s">
        <v>5</v>
      </c>
      <c r="G151" s="10" t="s">
        <v>10</v>
      </c>
    </row>
    <row r="152" spans="1:7" ht="12.75" thickBot="1">
      <c r="A152" s="7" t="s">
        <v>0</v>
      </c>
      <c r="B152" s="8" t="s">
        <v>3</v>
      </c>
      <c r="C152" s="8" t="s">
        <v>4</v>
      </c>
      <c r="D152" s="8" t="s">
        <v>8</v>
      </c>
      <c r="E152" s="8" t="s">
        <v>9</v>
      </c>
      <c r="F152" s="8" t="s">
        <v>6</v>
      </c>
      <c r="G152" s="11" t="s">
        <v>11</v>
      </c>
    </row>
    <row r="153" spans="1:7" ht="12.75" thickTop="1">
      <c r="A153" s="3" t="s">
        <v>12</v>
      </c>
      <c r="B153" s="3">
        <v>54</v>
      </c>
      <c r="C153" s="3">
        <v>18</v>
      </c>
      <c r="D153" s="1">
        <v>1548564.25</v>
      </c>
      <c r="E153" s="1">
        <v>1016812.85</v>
      </c>
      <c r="F153" s="1">
        <f>SUM(D153-E153)</f>
        <v>531751.4</v>
      </c>
      <c r="G153" s="1">
        <v>138255.74</v>
      </c>
    </row>
    <row r="154" spans="1:7" ht="12">
      <c r="A154" s="3" t="s">
        <v>13</v>
      </c>
      <c r="B154" s="3">
        <v>47</v>
      </c>
      <c r="C154" s="3">
        <v>16</v>
      </c>
      <c r="D154" s="1">
        <v>847042.5</v>
      </c>
      <c r="E154" s="1">
        <v>565040.85</v>
      </c>
      <c r="F154" s="1">
        <f>SUM(D154-E154)</f>
        <v>282001.65</v>
      </c>
      <c r="G154" s="1">
        <v>73320.83</v>
      </c>
    </row>
    <row r="155" spans="1:7" ht="13.5">
      <c r="A155" s="4" t="s">
        <v>14</v>
      </c>
      <c r="B155" s="4">
        <v>49</v>
      </c>
      <c r="C155" s="4">
        <v>1</v>
      </c>
      <c r="D155" s="2">
        <v>2069136.15</v>
      </c>
      <c r="E155" s="2">
        <v>1355750.25</v>
      </c>
      <c r="F155" s="2">
        <f>SUM(D155-E155)</f>
        <v>713385.8999999999</v>
      </c>
      <c r="G155" s="2">
        <v>231850.56</v>
      </c>
    </row>
    <row r="156" spans="1:7" ht="12">
      <c r="A156" s="3" t="s">
        <v>15</v>
      </c>
      <c r="B156" s="3">
        <f aca="true" t="shared" si="15" ref="B156:G156">SUM(B153:B155)</f>
        <v>150</v>
      </c>
      <c r="C156" s="3">
        <f t="shared" si="15"/>
        <v>35</v>
      </c>
      <c r="D156" s="1">
        <f t="shared" si="15"/>
        <v>4464742.9</v>
      </c>
      <c r="E156" s="1">
        <f t="shared" si="15"/>
        <v>2937603.95</v>
      </c>
      <c r="F156" s="1">
        <f t="shared" si="15"/>
        <v>1527138.95</v>
      </c>
      <c r="G156" s="1">
        <f t="shared" si="15"/>
        <v>443427.13</v>
      </c>
    </row>
    <row r="159" spans="1:2" ht="13.5" thickBot="1">
      <c r="A159" s="9" t="s">
        <v>38</v>
      </c>
      <c r="B159" s="9"/>
    </row>
    <row r="160" spans="1:7" ht="12.75" thickTop="1">
      <c r="A160" s="5" t="s">
        <v>1</v>
      </c>
      <c r="B160" s="6" t="s">
        <v>2</v>
      </c>
      <c r="C160" s="6" t="s">
        <v>2</v>
      </c>
      <c r="D160" s="6" t="s">
        <v>7</v>
      </c>
      <c r="E160" s="6" t="s">
        <v>7</v>
      </c>
      <c r="F160" s="6" t="s">
        <v>5</v>
      </c>
      <c r="G160" s="10" t="s">
        <v>10</v>
      </c>
    </row>
    <row r="161" spans="1:7" ht="12.75" thickBot="1">
      <c r="A161" s="7" t="s">
        <v>0</v>
      </c>
      <c r="B161" s="8" t="s">
        <v>3</v>
      </c>
      <c r="C161" s="8" t="s">
        <v>4</v>
      </c>
      <c r="D161" s="8" t="s">
        <v>8</v>
      </c>
      <c r="E161" s="8" t="s">
        <v>9</v>
      </c>
      <c r="F161" s="8" t="s">
        <v>6</v>
      </c>
      <c r="G161" s="11" t="s">
        <v>11</v>
      </c>
    </row>
    <row r="162" spans="1:7" ht="12.75" thickTop="1">
      <c r="A162" s="3" t="s">
        <v>12</v>
      </c>
      <c r="B162" s="3">
        <v>58</v>
      </c>
      <c r="C162" s="3">
        <v>15</v>
      </c>
      <c r="D162" s="1">
        <v>901516.25</v>
      </c>
      <c r="E162" s="1">
        <v>597303.25</v>
      </c>
      <c r="F162" s="1">
        <f>SUM(D162-E162)</f>
        <v>304213</v>
      </c>
      <c r="G162" s="1">
        <v>79095.61</v>
      </c>
    </row>
    <row r="163" spans="1:7" ht="12">
      <c r="A163" s="3" t="s">
        <v>13</v>
      </c>
      <c r="B163" s="3">
        <v>30</v>
      </c>
      <c r="C163" s="3">
        <v>9</v>
      </c>
      <c r="D163" s="1">
        <v>303914.25</v>
      </c>
      <c r="E163" s="1">
        <v>201881.95</v>
      </c>
      <c r="F163" s="1">
        <f>SUM(D163-E163)</f>
        <v>102032.29999999999</v>
      </c>
      <c r="G163" s="1">
        <v>26528.47</v>
      </c>
    </row>
    <row r="164" spans="1:7" ht="13.5">
      <c r="A164" s="4" t="s">
        <v>14</v>
      </c>
      <c r="B164" s="4">
        <v>136</v>
      </c>
      <c r="C164" s="4">
        <v>4</v>
      </c>
      <c r="D164" s="2">
        <v>4869028</v>
      </c>
      <c r="E164" s="2">
        <v>3388243.25</v>
      </c>
      <c r="F164" s="2">
        <f>SUM(D164-E164)</f>
        <v>1480784.75</v>
      </c>
      <c r="G164" s="2">
        <v>481255.43</v>
      </c>
    </row>
    <row r="165" spans="1:7" ht="12">
      <c r="A165" s="3" t="s">
        <v>15</v>
      </c>
      <c r="B165" s="3">
        <f aca="true" t="shared" si="16" ref="B165:G165">SUM(B162:B164)</f>
        <v>224</v>
      </c>
      <c r="C165" s="3">
        <f t="shared" si="16"/>
        <v>28</v>
      </c>
      <c r="D165" s="1">
        <f t="shared" si="16"/>
        <v>6074458.5</v>
      </c>
      <c r="E165" s="1">
        <f t="shared" si="16"/>
        <v>4187428.45</v>
      </c>
      <c r="F165" s="1">
        <f t="shared" si="16"/>
        <v>1887030.05</v>
      </c>
      <c r="G165" s="1">
        <f t="shared" si="16"/>
        <v>586879.51</v>
      </c>
    </row>
    <row r="168" spans="1:2" ht="13.5" thickBot="1">
      <c r="A168" s="9" t="s">
        <v>39</v>
      </c>
      <c r="B168" s="9"/>
    </row>
    <row r="169" spans="1:7" ht="12.75" thickTop="1">
      <c r="A169" s="5" t="s">
        <v>1</v>
      </c>
      <c r="B169" s="6" t="s">
        <v>2</v>
      </c>
      <c r="C169" s="6" t="s">
        <v>2</v>
      </c>
      <c r="D169" s="6" t="s">
        <v>7</v>
      </c>
      <c r="E169" s="6" t="s">
        <v>7</v>
      </c>
      <c r="F169" s="6" t="s">
        <v>5</v>
      </c>
      <c r="G169" s="10" t="s">
        <v>10</v>
      </c>
    </row>
    <row r="170" spans="1:7" ht="12.75" thickBot="1">
      <c r="A170" s="7" t="s">
        <v>0</v>
      </c>
      <c r="B170" s="8" t="s">
        <v>3</v>
      </c>
      <c r="C170" s="8" t="s">
        <v>4</v>
      </c>
      <c r="D170" s="8" t="s">
        <v>8</v>
      </c>
      <c r="E170" s="8" t="s">
        <v>9</v>
      </c>
      <c r="F170" s="8" t="s">
        <v>6</v>
      </c>
      <c r="G170" s="11" t="s">
        <v>11</v>
      </c>
    </row>
    <row r="171" spans="1:7" ht="12.75" thickTop="1">
      <c r="A171" s="3" t="s">
        <v>13</v>
      </c>
      <c r="B171" s="3">
        <v>3</v>
      </c>
      <c r="C171" s="3">
        <v>1</v>
      </c>
      <c r="D171" s="1">
        <v>98204</v>
      </c>
      <c r="E171" s="1">
        <v>67967.65</v>
      </c>
      <c r="F171" s="1">
        <f>SUM(D171-E171)</f>
        <v>30236.350000000006</v>
      </c>
      <c r="G171" s="1">
        <v>7861.48</v>
      </c>
    </row>
    <row r="172" spans="1:7" ht="13.5">
      <c r="A172" s="4" t="s">
        <v>14</v>
      </c>
      <c r="B172" s="4">
        <v>89</v>
      </c>
      <c r="C172" s="4">
        <v>2</v>
      </c>
      <c r="D172" s="2">
        <v>3062183.25</v>
      </c>
      <c r="E172" s="2">
        <v>2111834.05</v>
      </c>
      <c r="F172" s="2">
        <f>SUM(D172-E172)</f>
        <v>950349.2000000002</v>
      </c>
      <c r="G172" s="2">
        <v>308863.75</v>
      </c>
    </row>
    <row r="173" spans="1:7" ht="12">
      <c r="A173" s="3" t="s">
        <v>15</v>
      </c>
      <c r="B173" s="3">
        <f aca="true" t="shared" si="17" ref="B173:G173">SUM(B171:B172)</f>
        <v>92</v>
      </c>
      <c r="C173" s="3">
        <f t="shared" si="17"/>
        <v>3</v>
      </c>
      <c r="D173" s="1">
        <f t="shared" si="17"/>
        <v>3160387.25</v>
      </c>
      <c r="E173" s="1">
        <f t="shared" si="17"/>
        <v>2179801.6999999997</v>
      </c>
      <c r="F173" s="1">
        <f t="shared" si="17"/>
        <v>980585.5500000002</v>
      </c>
      <c r="G173" s="1">
        <f t="shared" si="17"/>
        <v>316725.23</v>
      </c>
    </row>
    <row r="176" spans="1:2" ht="13.5" thickBot="1">
      <c r="A176" s="9" t="s">
        <v>40</v>
      </c>
      <c r="B176" s="9"/>
    </row>
    <row r="177" spans="1:7" ht="12.75" thickTop="1">
      <c r="A177" s="5" t="s">
        <v>1</v>
      </c>
      <c r="B177" s="6" t="s">
        <v>2</v>
      </c>
      <c r="C177" s="6" t="s">
        <v>2</v>
      </c>
      <c r="D177" s="6" t="s">
        <v>7</v>
      </c>
      <c r="E177" s="6" t="s">
        <v>7</v>
      </c>
      <c r="F177" s="6" t="s">
        <v>5</v>
      </c>
      <c r="G177" s="10" t="s">
        <v>10</v>
      </c>
    </row>
    <row r="178" spans="1:7" ht="12.75" thickBot="1">
      <c r="A178" s="7" t="s">
        <v>0</v>
      </c>
      <c r="B178" s="8" t="s">
        <v>3</v>
      </c>
      <c r="C178" s="8" t="s">
        <v>4</v>
      </c>
      <c r="D178" s="8" t="s">
        <v>8</v>
      </c>
      <c r="E178" s="8" t="s">
        <v>9</v>
      </c>
      <c r="F178" s="8" t="s">
        <v>6</v>
      </c>
      <c r="G178" s="11" t="s">
        <v>11</v>
      </c>
    </row>
    <row r="179" spans="1:7" ht="12.75" thickTop="1">
      <c r="A179" s="3" t="s">
        <v>12</v>
      </c>
      <c r="B179" s="3">
        <v>88</v>
      </c>
      <c r="C179" s="3">
        <v>26</v>
      </c>
      <c r="D179" s="1">
        <v>1888310.25</v>
      </c>
      <c r="E179" s="1">
        <v>1229382.35</v>
      </c>
      <c r="F179" s="1">
        <f>SUM(D179-E179)</f>
        <v>658927.8999999999</v>
      </c>
      <c r="G179" s="1">
        <v>171321.71</v>
      </c>
    </row>
    <row r="180" spans="1:7" ht="12">
      <c r="A180" s="3" t="s">
        <v>13</v>
      </c>
      <c r="B180" s="3">
        <v>90</v>
      </c>
      <c r="C180" s="3">
        <v>29</v>
      </c>
      <c r="D180" s="1">
        <v>2317734</v>
      </c>
      <c r="E180" s="1">
        <v>1538272.5</v>
      </c>
      <c r="F180" s="1">
        <f>SUM(D180-E180)</f>
        <v>779461.5</v>
      </c>
      <c r="G180" s="1">
        <v>202660.46</v>
      </c>
    </row>
    <row r="181" spans="1:7" ht="12">
      <c r="A181" s="3" t="s">
        <v>17</v>
      </c>
      <c r="B181" s="3">
        <v>133</v>
      </c>
      <c r="C181" s="3">
        <v>1</v>
      </c>
      <c r="D181" s="1">
        <v>3304653.25</v>
      </c>
      <c r="E181" s="1">
        <v>2274506.95</v>
      </c>
      <c r="F181" s="1">
        <f>SUM(D181-E181)</f>
        <v>1030146.2999999998</v>
      </c>
      <c r="G181" s="1">
        <v>185426.55</v>
      </c>
    </row>
    <row r="182" spans="1:7" ht="13.5">
      <c r="A182" s="4" t="s">
        <v>14</v>
      </c>
      <c r="B182" s="4">
        <v>135</v>
      </c>
      <c r="C182" s="4">
        <v>2</v>
      </c>
      <c r="D182" s="2">
        <v>3914191</v>
      </c>
      <c r="E182" s="2">
        <v>2604248.85</v>
      </c>
      <c r="F182" s="18">
        <f>SUM(D182-E182)</f>
        <v>1309942.15</v>
      </c>
      <c r="G182" s="2">
        <v>425731.5</v>
      </c>
    </row>
    <row r="183" spans="1:7" ht="12">
      <c r="A183" s="3" t="s">
        <v>15</v>
      </c>
      <c r="B183" s="3">
        <f aca="true" t="shared" si="18" ref="B183:G183">SUM(B179:B182)</f>
        <v>446</v>
      </c>
      <c r="C183" s="3">
        <f t="shared" si="18"/>
        <v>58</v>
      </c>
      <c r="D183" s="1">
        <f t="shared" si="18"/>
        <v>11424888.5</v>
      </c>
      <c r="E183" s="1">
        <f t="shared" si="18"/>
        <v>7646410.65</v>
      </c>
      <c r="F183" s="1">
        <f t="shared" si="18"/>
        <v>3778477.8499999996</v>
      </c>
      <c r="G183" s="1">
        <f t="shared" si="18"/>
        <v>985140.22</v>
      </c>
    </row>
    <row r="184" spans="1:7" ht="12">
      <c r="A184" s="3"/>
      <c r="B184" s="3"/>
      <c r="C184" s="3"/>
      <c r="D184" s="1"/>
      <c r="E184" s="1"/>
      <c r="F184" s="1"/>
      <c r="G184" s="1"/>
    </row>
    <row r="185" spans="1:7" ht="12">
      <c r="A185" s="3"/>
      <c r="B185" s="3"/>
      <c r="C185" s="3"/>
      <c r="D185" s="1"/>
      <c r="E185" s="1"/>
      <c r="F185" s="1"/>
      <c r="G185" s="1"/>
    </row>
    <row r="186" spans="1:2" ht="13.5" thickBot="1">
      <c r="A186" s="9" t="s">
        <v>41</v>
      </c>
      <c r="B186" s="9"/>
    </row>
    <row r="187" spans="1:7" ht="12.75" thickTop="1">
      <c r="A187" s="5" t="s">
        <v>1</v>
      </c>
      <c r="B187" s="6" t="s">
        <v>2</v>
      </c>
      <c r="C187" s="6" t="s">
        <v>2</v>
      </c>
      <c r="D187" s="6" t="s">
        <v>7</v>
      </c>
      <c r="E187" s="6" t="s">
        <v>7</v>
      </c>
      <c r="F187" s="6" t="s">
        <v>5</v>
      </c>
      <c r="G187" s="10" t="s">
        <v>10</v>
      </c>
    </row>
    <row r="188" spans="1:7" ht="12.75" thickBot="1">
      <c r="A188" s="7" t="s">
        <v>0</v>
      </c>
      <c r="B188" s="8" t="s">
        <v>3</v>
      </c>
      <c r="C188" s="8" t="s">
        <v>4</v>
      </c>
      <c r="D188" s="8" t="s">
        <v>8</v>
      </c>
      <c r="E188" s="8" t="s">
        <v>9</v>
      </c>
      <c r="F188" s="8" t="s">
        <v>6</v>
      </c>
      <c r="G188" s="11" t="s">
        <v>11</v>
      </c>
    </row>
    <row r="189" spans="1:7" ht="12.75" thickTop="1">
      <c r="A189" s="3" t="s">
        <v>12</v>
      </c>
      <c r="B189" s="3">
        <v>43</v>
      </c>
      <c r="C189" s="3">
        <v>14</v>
      </c>
      <c r="D189" s="30">
        <v>1166716.75</v>
      </c>
      <c r="E189" s="1">
        <v>784162.65</v>
      </c>
      <c r="F189" s="1">
        <f>SUM(D189-E189)</f>
        <v>382554.1</v>
      </c>
      <c r="G189" s="30">
        <v>99464.26</v>
      </c>
    </row>
    <row r="190" spans="1:7" ht="12">
      <c r="A190" s="3" t="s">
        <v>13</v>
      </c>
      <c r="B190" s="3">
        <v>38</v>
      </c>
      <c r="C190" s="3">
        <v>14</v>
      </c>
      <c r="D190" s="1">
        <v>633891.5</v>
      </c>
      <c r="E190" s="1">
        <v>430040.7</v>
      </c>
      <c r="F190" s="1">
        <f>SUM(D190-E190)</f>
        <v>203850.8</v>
      </c>
      <c r="G190" s="1">
        <v>53001.5</v>
      </c>
    </row>
    <row r="191" spans="1:7" ht="12">
      <c r="A191" s="3" t="s">
        <v>17</v>
      </c>
      <c r="B191" s="3">
        <v>97</v>
      </c>
      <c r="C191" s="3">
        <v>1</v>
      </c>
      <c r="D191" s="1">
        <v>1742871</v>
      </c>
      <c r="E191" s="1">
        <v>1223361.85</v>
      </c>
      <c r="F191" s="1">
        <f>SUM(D191-E191)</f>
        <v>519509.1499999999</v>
      </c>
      <c r="G191" s="1">
        <v>93511.85</v>
      </c>
    </row>
    <row r="192" spans="1:7" ht="13.5">
      <c r="A192" s="4" t="s">
        <v>14</v>
      </c>
      <c r="B192" s="4">
        <v>120</v>
      </c>
      <c r="C192" s="4">
        <v>2</v>
      </c>
      <c r="D192" s="2">
        <v>4300740.25</v>
      </c>
      <c r="E192" s="2">
        <v>2947092.15</v>
      </c>
      <c r="F192" s="2">
        <f>SUM(D192-E192)</f>
        <v>1353648.1</v>
      </c>
      <c r="G192" s="2">
        <v>439935.99</v>
      </c>
    </row>
    <row r="193" spans="1:7" ht="12">
      <c r="A193" s="3" t="s">
        <v>15</v>
      </c>
      <c r="B193" s="3">
        <f aca="true" t="shared" si="19" ref="B193:G193">SUM(B189:B192)</f>
        <v>298</v>
      </c>
      <c r="C193" s="3">
        <f t="shared" si="19"/>
        <v>31</v>
      </c>
      <c r="D193" s="1">
        <f t="shared" si="19"/>
        <v>7844219.5</v>
      </c>
      <c r="E193" s="1">
        <f t="shared" si="19"/>
        <v>5384657.35</v>
      </c>
      <c r="F193" s="1">
        <f t="shared" si="19"/>
        <v>2459562.15</v>
      </c>
      <c r="G193" s="1">
        <f t="shared" si="19"/>
        <v>685913.6</v>
      </c>
    </row>
    <row r="201" spans="1:2" ht="13.5" thickBot="1">
      <c r="A201" s="9" t="s">
        <v>42</v>
      </c>
      <c r="B201" s="9"/>
    </row>
    <row r="202" spans="1:7" ht="12.75" thickTop="1">
      <c r="A202" s="5" t="s">
        <v>1</v>
      </c>
      <c r="B202" s="6" t="s">
        <v>2</v>
      </c>
      <c r="C202" s="6" t="s">
        <v>2</v>
      </c>
      <c r="D202" s="6" t="s">
        <v>7</v>
      </c>
      <c r="E202" s="6" t="s">
        <v>7</v>
      </c>
      <c r="F202" s="6" t="s">
        <v>5</v>
      </c>
      <c r="G202" s="10" t="s">
        <v>10</v>
      </c>
    </row>
    <row r="203" spans="1:7" ht="12.75" thickBot="1">
      <c r="A203" s="7" t="s">
        <v>0</v>
      </c>
      <c r="B203" s="8" t="s">
        <v>3</v>
      </c>
      <c r="C203" s="8" t="s">
        <v>4</v>
      </c>
      <c r="D203" s="8" t="s">
        <v>8</v>
      </c>
      <c r="E203" s="8" t="s">
        <v>9</v>
      </c>
      <c r="F203" s="8" t="s">
        <v>6</v>
      </c>
      <c r="G203" s="11" t="s">
        <v>11</v>
      </c>
    </row>
    <row r="204" spans="1:7" ht="12.75" thickTop="1">
      <c r="A204" s="3" t="s">
        <v>12</v>
      </c>
      <c r="B204" s="3">
        <v>6</v>
      </c>
      <c r="C204" s="3">
        <v>2</v>
      </c>
      <c r="D204" s="1">
        <v>181369.25</v>
      </c>
      <c r="E204" s="1">
        <v>119365.8</v>
      </c>
      <c r="F204" s="1">
        <f>SUM(D204-E204)</f>
        <v>62003.45</v>
      </c>
      <c r="G204" s="1">
        <v>16120.91</v>
      </c>
    </row>
    <row r="205" spans="1:7" ht="12">
      <c r="A205" s="3" t="s">
        <v>13</v>
      </c>
      <c r="B205" s="3">
        <v>3</v>
      </c>
      <c r="C205" s="3">
        <v>1</v>
      </c>
      <c r="D205" s="1">
        <v>32962.75</v>
      </c>
      <c r="E205" s="1">
        <v>19044.55</v>
      </c>
      <c r="F205" s="1">
        <f>SUM(D205-E205)</f>
        <v>13918.2</v>
      </c>
      <c r="G205" s="1">
        <v>3618.77</v>
      </c>
    </row>
    <row r="206" spans="1:7" ht="13.5">
      <c r="A206" s="4" t="s">
        <v>14</v>
      </c>
      <c r="B206" s="4">
        <v>588</v>
      </c>
      <c r="C206" s="4">
        <v>10</v>
      </c>
      <c r="D206" s="2">
        <v>22556522.5</v>
      </c>
      <c r="E206" s="2">
        <v>15489082.75</v>
      </c>
      <c r="F206" s="2">
        <f>SUM(D206-E206)</f>
        <v>7067439.75</v>
      </c>
      <c r="G206" s="2">
        <v>2296919.57</v>
      </c>
    </row>
    <row r="207" spans="1:7" ht="12">
      <c r="A207" s="3" t="s">
        <v>15</v>
      </c>
      <c r="B207" s="3">
        <f aca="true" t="shared" si="20" ref="B207:G207">SUM(B204:B206)</f>
        <v>597</v>
      </c>
      <c r="C207" s="3">
        <f t="shared" si="20"/>
        <v>13</v>
      </c>
      <c r="D207" s="1">
        <f t="shared" si="20"/>
        <v>22770854.5</v>
      </c>
      <c r="E207" s="1">
        <f t="shared" si="20"/>
        <v>15627493.1</v>
      </c>
      <c r="F207" s="1">
        <f t="shared" si="20"/>
        <v>7143361.4</v>
      </c>
      <c r="G207" s="1">
        <f t="shared" si="20"/>
        <v>2316659.25</v>
      </c>
    </row>
    <row r="210" spans="1:2" ht="13.5" thickBot="1">
      <c r="A210" s="9" t="s">
        <v>43</v>
      </c>
      <c r="B210" s="9"/>
    </row>
    <row r="211" spans="1:7" ht="12.75" thickTop="1">
      <c r="A211" s="5" t="s">
        <v>1</v>
      </c>
      <c r="B211" s="6" t="s">
        <v>2</v>
      </c>
      <c r="C211" s="6" t="s">
        <v>2</v>
      </c>
      <c r="D211" s="6" t="s">
        <v>7</v>
      </c>
      <c r="E211" s="6" t="s">
        <v>7</v>
      </c>
      <c r="F211" s="6" t="s">
        <v>5</v>
      </c>
      <c r="G211" s="10" t="s">
        <v>10</v>
      </c>
    </row>
    <row r="212" spans="1:7" ht="12.75" thickBot="1">
      <c r="A212" s="7" t="s">
        <v>0</v>
      </c>
      <c r="B212" s="8" t="s">
        <v>3</v>
      </c>
      <c r="C212" s="8" t="s">
        <v>4</v>
      </c>
      <c r="D212" s="8" t="s">
        <v>8</v>
      </c>
      <c r="E212" s="8" t="s">
        <v>9</v>
      </c>
      <c r="F212" s="8" t="s">
        <v>6</v>
      </c>
      <c r="G212" s="11" t="s">
        <v>11</v>
      </c>
    </row>
    <row r="213" spans="1:7" ht="12.75" thickTop="1">
      <c r="A213" s="3" t="s">
        <v>12</v>
      </c>
      <c r="B213" s="3">
        <v>37</v>
      </c>
      <c r="C213" s="3">
        <v>11</v>
      </c>
      <c r="D213" s="1">
        <v>526235.5</v>
      </c>
      <c r="E213" s="1">
        <v>362859</v>
      </c>
      <c r="F213" s="1">
        <f>SUM(D213-E213)</f>
        <v>163376.5</v>
      </c>
      <c r="G213" s="1">
        <v>42478.05</v>
      </c>
    </row>
    <row r="214" spans="1:7" ht="12">
      <c r="A214" s="3" t="s">
        <v>13</v>
      </c>
      <c r="B214" s="3">
        <v>10</v>
      </c>
      <c r="C214" s="3">
        <v>3</v>
      </c>
      <c r="D214" s="1">
        <v>162802</v>
      </c>
      <c r="E214" s="1">
        <v>110574.7</v>
      </c>
      <c r="F214" s="1">
        <f>SUM(D214-E214)</f>
        <v>52227.3</v>
      </c>
      <c r="G214" s="1">
        <v>13579.12</v>
      </c>
    </row>
    <row r="215" spans="1:7" ht="13.5">
      <c r="A215" s="4" t="s">
        <v>14</v>
      </c>
      <c r="B215" s="4">
        <v>275</v>
      </c>
      <c r="C215" s="4">
        <v>6</v>
      </c>
      <c r="D215" s="2">
        <v>11308600.6</v>
      </c>
      <c r="E215" s="2">
        <v>7880592.05</v>
      </c>
      <c r="F215" s="2">
        <f>SUM(D215-E215)</f>
        <v>3428008.55</v>
      </c>
      <c r="G215" s="2">
        <v>1114103.63</v>
      </c>
    </row>
    <row r="216" spans="1:7" ht="12">
      <c r="A216" s="3" t="s">
        <v>15</v>
      </c>
      <c r="B216" s="3">
        <f aca="true" t="shared" si="21" ref="B216:G216">SUM(B213:B215)</f>
        <v>322</v>
      </c>
      <c r="C216" s="3">
        <f t="shared" si="21"/>
        <v>20</v>
      </c>
      <c r="D216" s="1">
        <f t="shared" si="21"/>
        <v>11997638.1</v>
      </c>
      <c r="E216" s="1">
        <f t="shared" si="21"/>
        <v>8354025.75</v>
      </c>
      <c r="F216" s="1">
        <f t="shared" si="21"/>
        <v>3643612.3499999996</v>
      </c>
      <c r="G216" s="1">
        <f t="shared" si="21"/>
        <v>1170160.7999999998</v>
      </c>
    </row>
    <row r="219" spans="1:2" ht="13.5" thickBot="1">
      <c r="A219" s="9" t="s">
        <v>44</v>
      </c>
      <c r="B219" s="9"/>
    </row>
    <row r="220" spans="1:7" ht="12.75" thickTop="1">
      <c r="A220" s="5" t="s">
        <v>1</v>
      </c>
      <c r="B220" s="6" t="s">
        <v>2</v>
      </c>
      <c r="C220" s="6" t="s">
        <v>2</v>
      </c>
      <c r="D220" s="6" t="s">
        <v>7</v>
      </c>
      <c r="E220" s="6" t="s">
        <v>7</v>
      </c>
      <c r="F220" s="6" t="s">
        <v>5</v>
      </c>
      <c r="G220" s="10" t="s">
        <v>10</v>
      </c>
    </row>
    <row r="221" spans="1:7" ht="12.75" thickBot="1">
      <c r="A221" s="7" t="s">
        <v>0</v>
      </c>
      <c r="B221" s="8" t="s">
        <v>3</v>
      </c>
      <c r="C221" s="8" t="s">
        <v>4</v>
      </c>
      <c r="D221" s="8" t="s">
        <v>8</v>
      </c>
      <c r="E221" s="8" t="s">
        <v>9</v>
      </c>
      <c r="F221" s="8" t="s">
        <v>6</v>
      </c>
      <c r="G221" s="11" t="s">
        <v>11</v>
      </c>
    </row>
    <row r="222" spans="1:7" ht="12.75" thickTop="1">
      <c r="A222" s="3" t="s">
        <v>12</v>
      </c>
      <c r="B222" s="3">
        <v>99</v>
      </c>
      <c r="C222" s="3">
        <v>28</v>
      </c>
      <c r="D222" s="1">
        <v>1805783.75</v>
      </c>
      <c r="E222" s="1">
        <v>1240975.5</v>
      </c>
      <c r="F222" s="1">
        <f>SUM(D222-E222)</f>
        <v>564808.25</v>
      </c>
      <c r="G222" s="1">
        <v>146850.7</v>
      </c>
    </row>
    <row r="223" spans="1:7" ht="12">
      <c r="A223" s="3" t="s">
        <v>13</v>
      </c>
      <c r="B223" s="3">
        <v>27</v>
      </c>
      <c r="C223" s="3">
        <v>9</v>
      </c>
      <c r="D223" s="1">
        <v>160662.25</v>
      </c>
      <c r="E223" s="1">
        <v>112155.15</v>
      </c>
      <c r="F223" s="1">
        <f>SUM(D223-E223)</f>
        <v>48507.100000000006</v>
      </c>
      <c r="G223" s="1">
        <v>12611.92</v>
      </c>
    </row>
    <row r="224" spans="1:7" ht="12">
      <c r="A224" s="3" t="s">
        <v>17</v>
      </c>
      <c r="B224" s="3">
        <v>107</v>
      </c>
      <c r="C224" s="3">
        <v>1</v>
      </c>
      <c r="D224" s="1">
        <v>3222934.25</v>
      </c>
      <c r="E224" s="1">
        <v>2369280.25</v>
      </c>
      <c r="F224" s="1">
        <f>SUM(D224-E224)</f>
        <v>853654</v>
      </c>
      <c r="G224" s="1">
        <v>153657.97</v>
      </c>
    </row>
    <row r="225" spans="1:7" ht="13.5">
      <c r="A225" s="4" t="s">
        <v>14</v>
      </c>
      <c r="B225" s="4">
        <v>274</v>
      </c>
      <c r="C225" s="4">
        <v>6</v>
      </c>
      <c r="D225" s="2">
        <v>10189501</v>
      </c>
      <c r="E225" s="2">
        <v>7032944.8</v>
      </c>
      <c r="F225" s="2">
        <f>SUM(D225-E225)</f>
        <v>3156556.2</v>
      </c>
      <c r="G225" s="2">
        <v>1025881.49</v>
      </c>
    </row>
    <row r="226" spans="1:7" ht="12">
      <c r="A226" s="3" t="s">
        <v>15</v>
      </c>
      <c r="B226" s="3">
        <f aca="true" t="shared" si="22" ref="B226:G226">SUM(B222:B225)</f>
        <v>507</v>
      </c>
      <c r="C226" s="3">
        <f t="shared" si="22"/>
        <v>44</v>
      </c>
      <c r="D226" s="1">
        <f t="shared" si="22"/>
        <v>15378881.25</v>
      </c>
      <c r="E226" s="1">
        <f t="shared" si="22"/>
        <v>10755355.7</v>
      </c>
      <c r="F226" s="1">
        <f t="shared" si="22"/>
        <v>4623525.550000001</v>
      </c>
      <c r="G226" s="1">
        <f t="shared" si="22"/>
        <v>1339002.08</v>
      </c>
    </row>
    <row r="229" spans="1:2" ht="13.5" thickBot="1">
      <c r="A229" s="9" t="s">
        <v>45</v>
      </c>
      <c r="B229" s="9"/>
    </row>
    <row r="230" spans="1:7" ht="12.75" thickTop="1">
      <c r="A230" s="5"/>
      <c r="B230" s="6" t="s">
        <v>2</v>
      </c>
      <c r="C230" s="6" t="s">
        <v>2</v>
      </c>
      <c r="D230" s="6" t="s">
        <v>7</v>
      </c>
      <c r="E230" s="6" t="s">
        <v>7</v>
      </c>
      <c r="F230" s="6" t="s">
        <v>5</v>
      </c>
      <c r="G230" s="10" t="s">
        <v>10</v>
      </c>
    </row>
    <row r="231" spans="1:7" ht="12.75" thickBot="1">
      <c r="A231" s="7" t="s">
        <v>0</v>
      </c>
      <c r="B231" s="8" t="s">
        <v>3</v>
      </c>
      <c r="C231" s="8" t="s">
        <v>4</v>
      </c>
      <c r="D231" s="8" t="s">
        <v>8</v>
      </c>
      <c r="E231" s="8" t="s">
        <v>9</v>
      </c>
      <c r="F231" s="8" t="s">
        <v>6</v>
      </c>
      <c r="G231" s="11" t="s">
        <v>11</v>
      </c>
    </row>
    <row r="232" spans="1:7" ht="12.75" thickTop="1">
      <c r="A232" s="3" t="s">
        <v>12</v>
      </c>
      <c r="B232" s="3">
        <v>147</v>
      </c>
      <c r="C232" s="3">
        <v>46</v>
      </c>
      <c r="D232" s="1">
        <v>2282179.75</v>
      </c>
      <c r="E232" s="1">
        <v>1545858.75</v>
      </c>
      <c r="F232" s="1">
        <f>SUM(D232-E232)</f>
        <v>736321</v>
      </c>
      <c r="G232" s="1">
        <v>191444.19</v>
      </c>
    </row>
    <row r="233" spans="1:7" ht="12">
      <c r="A233" s="3" t="s">
        <v>13</v>
      </c>
      <c r="B233" s="3">
        <v>52</v>
      </c>
      <c r="C233" s="3">
        <v>14</v>
      </c>
      <c r="D233" s="1">
        <v>854114</v>
      </c>
      <c r="E233" s="1">
        <v>566883.35</v>
      </c>
      <c r="F233" s="1">
        <f>SUM(D233-E233)</f>
        <v>287230.65</v>
      </c>
      <c r="G233" s="1">
        <v>74680.18</v>
      </c>
    </row>
    <row r="234" spans="1:7" ht="12">
      <c r="A234" s="3" t="s">
        <v>17</v>
      </c>
      <c r="B234" s="3">
        <v>63</v>
      </c>
      <c r="C234" s="3">
        <v>1</v>
      </c>
      <c r="D234" s="1">
        <v>1596198</v>
      </c>
      <c r="E234" s="1">
        <v>1150958.85</v>
      </c>
      <c r="F234" s="1">
        <f>SUM(D234-E234)</f>
        <v>445239.1499999999</v>
      </c>
      <c r="G234" s="1">
        <v>80143.26</v>
      </c>
    </row>
    <row r="235" spans="1:7" ht="13.5">
      <c r="A235" s="4" t="s">
        <v>14</v>
      </c>
      <c r="B235" s="4">
        <v>438</v>
      </c>
      <c r="C235" s="4">
        <v>9</v>
      </c>
      <c r="D235" s="2">
        <v>13886082.2</v>
      </c>
      <c r="E235" s="2">
        <v>9500322.95</v>
      </c>
      <c r="F235" s="2">
        <f>SUM(D235-E235)</f>
        <v>4385759.25</v>
      </c>
      <c r="G235" s="2">
        <v>1425372.89</v>
      </c>
    </row>
    <row r="236" spans="1:7" ht="12">
      <c r="A236" s="3" t="s">
        <v>15</v>
      </c>
      <c r="B236" s="3">
        <f aca="true" t="shared" si="23" ref="B236:G236">SUM(B232:B235)</f>
        <v>700</v>
      </c>
      <c r="C236" s="3">
        <f t="shared" si="23"/>
        <v>70</v>
      </c>
      <c r="D236" s="1">
        <f t="shared" si="23"/>
        <v>18618573.95</v>
      </c>
      <c r="E236" s="1">
        <f t="shared" si="23"/>
        <v>12764023.899999999</v>
      </c>
      <c r="F236" s="1">
        <f t="shared" si="23"/>
        <v>5854550.05</v>
      </c>
      <c r="G236" s="1">
        <f t="shared" si="23"/>
        <v>1771640.52</v>
      </c>
    </row>
    <row r="239" spans="1:2" ht="13.5" thickBot="1">
      <c r="A239" s="9" t="s">
        <v>46</v>
      </c>
      <c r="B239" s="9"/>
    </row>
    <row r="240" spans="1:7" ht="12.75" thickTop="1">
      <c r="A240" s="5" t="s">
        <v>1</v>
      </c>
      <c r="B240" s="6" t="s">
        <v>2</v>
      </c>
      <c r="C240" s="6" t="s">
        <v>2</v>
      </c>
      <c r="D240" s="6" t="s">
        <v>7</v>
      </c>
      <c r="E240" s="6" t="s">
        <v>7</v>
      </c>
      <c r="F240" s="6" t="s">
        <v>5</v>
      </c>
      <c r="G240" s="10" t="s">
        <v>10</v>
      </c>
    </row>
    <row r="241" spans="1:7" ht="12.75" thickBot="1">
      <c r="A241" s="7" t="s">
        <v>0</v>
      </c>
      <c r="B241" s="8" t="s">
        <v>3</v>
      </c>
      <c r="C241" s="8" t="s">
        <v>4</v>
      </c>
      <c r="D241" s="8" t="s">
        <v>8</v>
      </c>
      <c r="E241" s="8" t="s">
        <v>9</v>
      </c>
      <c r="F241" s="8" t="s">
        <v>6</v>
      </c>
      <c r="G241" s="11" t="s">
        <v>11</v>
      </c>
    </row>
    <row r="242" spans="1:7" ht="12.75" thickTop="1">
      <c r="A242" s="3" t="s">
        <v>12</v>
      </c>
      <c r="B242" s="3">
        <v>168</v>
      </c>
      <c r="C242" s="3">
        <v>50</v>
      </c>
      <c r="D242" s="1">
        <v>3099187.5</v>
      </c>
      <c r="E242" s="1">
        <v>2035475</v>
      </c>
      <c r="F242" s="1">
        <f>SUM(D242-E242)</f>
        <v>1063712.5</v>
      </c>
      <c r="G242" s="1">
        <v>276565.93</v>
      </c>
    </row>
    <row r="243" spans="1:7" ht="12">
      <c r="A243" s="3" t="s">
        <v>13</v>
      </c>
      <c r="B243" s="3">
        <v>35</v>
      </c>
      <c r="C243" s="3">
        <v>11</v>
      </c>
      <c r="D243" s="1">
        <v>1058529</v>
      </c>
      <c r="E243" s="1">
        <v>759483.75</v>
      </c>
      <c r="F243" s="1">
        <f>SUM(D243-E243)</f>
        <v>299045.25</v>
      </c>
      <c r="G243" s="1">
        <v>77751.91</v>
      </c>
    </row>
    <row r="244" spans="1:7" ht="12">
      <c r="A244" s="3" t="s">
        <v>16</v>
      </c>
      <c r="B244" s="3">
        <v>12</v>
      </c>
      <c r="C244" s="3">
        <v>1</v>
      </c>
      <c r="D244" s="1">
        <v>461028.75</v>
      </c>
      <c r="E244" s="1">
        <v>334964.8</v>
      </c>
      <c r="F244" s="1">
        <f>SUM(D244-E244)</f>
        <v>126063.95000000001</v>
      </c>
      <c r="G244" s="1">
        <v>32776.74</v>
      </c>
    </row>
    <row r="245" spans="1:7" ht="12">
      <c r="A245" s="3" t="s">
        <v>17</v>
      </c>
      <c r="B245" s="3">
        <v>108</v>
      </c>
      <c r="C245" s="3">
        <v>2</v>
      </c>
      <c r="D245" s="1">
        <v>2233036</v>
      </c>
      <c r="E245" s="1">
        <v>1555665.2</v>
      </c>
      <c r="F245" s="1">
        <f>SUM(D245-E245)</f>
        <v>677370.8</v>
      </c>
      <c r="G245" s="1">
        <v>121926.96</v>
      </c>
    </row>
    <row r="246" spans="1:7" ht="13.5">
      <c r="A246" s="4" t="s">
        <v>14</v>
      </c>
      <c r="B246" s="4">
        <v>708</v>
      </c>
      <c r="C246" s="4">
        <v>15</v>
      </c>
      <c r="D246" s="2">
        <v>38754506.35</v>
      </c>
      <c r="E246" s="2">
        <v>26895779.2</v>
      </c>
      <c r="F246" s="2">
        <f>SUM(D246-E246)</f>
        <v>11858727.150000002</v>
      </c>
      <c r="G246" s="2">
        <v>3854088.44</v>
      </c>
    </row>
    <row r="247" spans="1:7" ht="12">
      <c r="A247" s="3" t="s">
        <v>15</v>
      </c>
      <c r="B247" s="3">
        <f aca="true" t="shared" si="24" ref="B247:G247">SUM(B242:B246)</f>
        <v>1031</v>
      </c>
      <c r="C247" s="3">
        <f t="shared" si="24"/>
        <v>79</v>
      </c>
      <c r="D247" s="1">
        <f t="shared" si="24"/>
        <v>45606287.6</v>
      </c>
      <c r="E247" s="1">
        <f t="shared" si="24"/>
        <v>31581367.95</v>
      </c>
      <c r="F247" s="1">
        <f t="shared" si="24"/>
        <v>14024919.650000002</v>
      </c>
      <c r="G247" s="1">
        <f t="shared" si="24"/>
        <v>4363109.9799999995</v>
      </c>
    </row>
    <row r="251" spans="1:2" ht="13.5" thickBot="1">
      <c r="A251" s="9" t="s">
        <v>47</v>
      </c>
      <c r="B251" s="9"/>
    </row>
    <row r="252" spans="1:7" ht="12.75" thickTop="1">
      <c r="A252" s="5" t="s">
        <v>1</v>
      </c>
      <c r="B252" s="6" t="s">
        <v>2</v>
      </c>
      <c r="C252" s="6" t="s">
        <v>2</v>
      </c>
      <c r="D252" s="6" t="s">
        <v>7</v>
      </c>
      <c r="E252" s="6" t="s">
        <v>7</v>
      </c>
      <c r="F252" s="6" t="s">
        <v>5</v>
      </c>
      <c r="G252" s="10" t="s">
        <v>10</v>
      </c>
    </row>
    <row r="253" spans="1:7" ht="12.75" thickBot="1">
      <c r="A253" s="7" t="s">
        <v>0</v>
      </c>
      <c r="B253" s="8" t="s">
        <v>3</v>
      </c>
      <c r="C253" s="8" t="s">
        <v>4</v>
      </c>
      <c r="D253" s="8" t="s">
        <v>8</v>
      </c>
      <c r="E253" s="8" t="s">
        <v>9</v>
      </c>
      <c r="F253" s="8" t="s">
        <v>6</v>
      </c>
      <c r="G253" s="11" t="s">
        <v>11</v>
      </c>
    </row>
    <row r="254" spans="1:7" ht="12.75" thickTop="1">
      <c r="A254" s="3" t="s">
        <v>12</v>
      </c>
      <c r="B254" s="3">
        <v>117</v>
      </c>
      <c r="C254" s="3">
        <v>37</v>
      </c>
      <c r="D254" s="1">
        <v>2896289.5</v>
      </c>
      <c r="E254" s="1">
        <v>1948888.2</v>
      </c>
      <c r="F254" s="1">
        <f>SUM(D254-E254)</f>
        <v>947401.3</v>
      </c>
      <c r="G254" s="1">
        <v>246324.9</v>
      </c>
    </row>
    <row r="255" spans="1:7" ht="12">
      <c r="A255" s="3" t="s">
        <v>13</v>
      </c>
      <c r="B255" s="3">
        <v>25</v>
      </c>
      <c r="C255" s="3">
        <v>9</v>
      </c>
      <c r="D255" s="1">
        <v>154254.75</v>
      </c>
      <c r="E255" s="1">
        <v>101670.85</v>
      </c>
      <c r="F255" s="1">
        <f>SUM(D255-E255)</f>
        <v>52583.899999999994</v>
      </c>
      <c r="G255" s="1">
        <v>13671.97</v>
      </c>
    </row>
    <row r="256" spans="1:7" ht="12">
      <c r="A256" s="3" t="s">
        <v>16</v>
      </c>
      <c r="B256" s="3">
        <v>13</v>
      </c>
      <c r="C256" s="3">
        <v>1</v>
      </c>
      <c r="D256" s="1">
        <v>101138</v>
      </c>
      <c r="E256" s="1">
        <v>71344.4</v>
      </c>
      <c r="F256" s="1">
        <f>SUM(D256-E256)</f>
        <v>29793.600000000006</v>
      </c>
      <c r="G256" s="1">
        <v>7746.36</v>
      </c>
    </row>
    <row r="257" spans="1:7" ht="13.5">
      <c r="A257" s="4" t="s">
        <v>14</v>
      </c>
      <c r="B257" s="4">
        <v>270</v>
      </c>
      <c r="C257" s="4">
        <v>6</v>
      </c>
      <c r="D257" s="2">
        <v>9718902.75</v>
      </c>
      <c r="E257" s="2">
        <v>6738511.45</v>
      </c>
      <c r="F257" s="2">
        <f>SUM(D257-E257)</f>
        <v>2980391.3</v>
      </c>
      <c r="G257" s="2">
        <v>968628.26</v>
      </c>
    </row>
    <row r="258" spans="1:7" ht="12">
      <c r="A258" s="3" t="s">
        <v>15</v>
      </c>
      <c r="B258" s="3">
        <f aca="true" t="shared" si="25" ref="B258:G258">SUM(B254:B257)</f>
        <v>425</v>
      </c>
      <c r="C258" s="3">
        <f t="shared" si="25"/>
        <v>53</v>
      </c>
      <c r="D258" s="1">
        <f t="shared" si="25"/>
        <v>12870585</v>
      </c>
      <c r="E258" s="1">
        <f t="shared" si="25"/>
        <v>8860414.9</v>
      </c>
      <c r="F258" s="1">
        <f t="shared" si="25"/>
        <v>4010170.0999999996</v>
      </c>
      <c r="G258" s="1">
        <f t="shared" si="25"/>
        <v>1236371.49</v>
      </c>
    </row>
    <row r="261" spans="1:2" ht="13.5" thickBot="1">
      <c r="A261" s="9" t="s">
        <v>48</v>
      </c>
      <c r="B261" s="9"/>
    </row>
    <row r="262" spans="1:7" ht="12.75" thickTop="1">
      <c r="A262" s="5" t="s">
        <v>1</v>
      </c>
      <c r="B262" s="6" t="s">
        <v>2</v>
      </c>
      <c r="C262" s="6" t="s">
        <v>2</v>
      </c>
      <c r="D262" s="6" t="s">
        <v>7</v>
      </c>
      <c r="E262" s="6" t="s">
        <v>7</v>
      </c>
      <c r="F262" s="6" t="s">
        <v>5</v>
      </c>
      <c r="G262" s="10" t="s">
        <v>10</v>
      </c>
    </row>
    <row r="263" spans="1:7" ht="12.75" thickBot="1">
      <c r="A263" s="7" t="s">
        <v>0</v>
      </c>
      <c r="B263" s="8" t="s">
        <v>3</v>
      </c>
      <c r="C263" s="8" t="s">
        <v>4</v>
      </c>
      <c r="D263" s="8" t="s">
        <v>8</v>
      </c>
      <c r="E263" s="8" t="s">
        <v>9</v>
      </c>
      <c r="F263" s="8" t="s">
        <v>6</v>
      </c>
      <c r="G263" s="11" t="s">
        <v>11</v>
      </c>
    </row>
    <row r="264" spans="1:7" ht="12.75" thickTop="1">
      <c r="A264" s="3" t="s">
        <v>12</v>
      </c>
      <c r="B264" s="3">
        <v>10</v>
      </c>
      <c r="C264" s="3">
        <v>3</v>
      </c>
      <c r="D264" s="1">
        <v>358178.75</v>
      </c>
      <c r="E264" s="1">
        <v>237043.75</v>
      </c>
      <c r="F264" s="1">
        <f>SUM(D264-E264)</f>
        <v>121135</v>
      </c>
      <c r="G264" s="1">
        <v>31495.16</v>
      </c>
    </row>
    <row r="265" spans="1:7" ht="13.5">
      <c r="A265" s="4" t="s">
        <v>13</v>
      </c>
      <c r="B265" s="4">
        <v>13</v>
      </c>
      <c r="C265" s="4">
        <v>4</v>
      </c>
      <c r="D265" s="2">
        <v>322389.25</v>
      </c>
      <c r="E265" s="2">
        <v>205034.1</v>
      </c>
      <c r="F265" s="2">
        <f>SUM(D265-E265)</f>
        <v>117355.15</v>
      </c>
      <c r="G265" s="2">
        <v>30512.39</v>
      </c>
    </row>
    <row r="266" spans="1:7" ht="12">
      <c r="A266" s="3" t="s">
        <v>15</v>
      </c>
      <c r="B266" s="3">
        <f aca="true" t="shared" si="26" ref="B266:G266">SUM(B264:B265)</f>
        <v>23</v>
      </c>
      <c r="C266" s="3">
        <f t="shared" si="26"/>
        <v>7</v>
      </c>
      <c r="D266" s="1">
        <f t="shared" si="26"/>
        <v>680568</v>
      </c>
      <c r="E266" s="1">
        <f t="shared" si="26"/>
        <v>442077.85</v>
      </c>
      <c r="F266" s="1">
        <f t="shared" si="26"/>
        <v>238490.15</v>
      </c>
      <c r="G266" s="1">
        <f t="shared" si="26"/>
        <v>62007.55</v>
      </c>
    </row>
    <row r="269" spans="1:2" ht="13.5" thickBot="1">
      <c r="A269" s="9" t="s">
        <v>49</v>
      </c>
      <c r="B269" s="9"/>
    </row>
    <row r="270" spans="1:7" ht="12.75" thickTop="1">
      <c r="A270" s="5" t="s">
        <v>1</v>
      </c>
      <c r="B270" s="6" t="s">
        <v>2</v>
      </c>
      <c r="C270" s="6" t="s">
        <v>2</v>
      </c>
      <c r="D270" s="6" t="s">
        <v>7</v>
      </c>
      <c r="E270" s="6" t="s">
        <v>7</v>
      </c>
      <c r="F270" s="6" t="s">
        <v>5</v>
      </c>
      <c r="G270" s="10" t="s">
        <v>10</v>
      </c>
    </row>
    <row r="271" spans="1:7" ht="12.75" thickBot="1">
      <c r="A271" s="7" t="s">
        <v>0</v>
      </c>
      <c r="B271" s="8" t="s">
        <v>3</v>
      </c>
      <c r="C271" s="8" t="s">
        <v>4</v>
      </c>
      <c r="D271" s="8" t="s">
        <v>8</v>
      </c>
      <c r="E271" s="8" t="s">
        <v>9</v>
      </c>
      <c r="F271" s="8" t="s">
        <v>6</v>
      </c>
      <c r="G271" s="11" t="s">
        <v>11</v>
      </c>
    </row>
    <row r="272" spans="1:7" ht="12.75" thickTop="1">
      <c r="A272" s="3" t="s">
        <v>12</v>
      </c>
      <c r="B272" s="3">
        <v>220</v>
      </c>
      <c r="C272" s="3">
        <v>64</v>
      </c>
      <c r="D272" s="1">
        <v>3628514.25</v>
      </c>
      <c r="E272" s="1">
        <v>2370108.25</v>
      </c>
      <c r="F272" s="1">
        <f>SUM(D272-E272)</f>
        <v>1258406</v>
      </c>
      <c r="G272" s="1">
        <v>327186.49</v>
      </c>
    </row>
    <row r="273" spans="1:7" ht="12">
      <c r="A273" s="3" t="s">
        <v>13</v>
      </c>
      <c r="B273" s="3">
        <v>179</v>
      </c>
      <c r="C273" s="3">
        <v>49</v>
      </c>
      <c r="D273" s="1">
        <v>1868099.25</v>
      </c>
      <c r="E273" s="1">
        <v>1242253.55</v>
      </c>
      <c r="F273" s="1">
        <f>SUM(D273-E273)</f>
        <v>625845.7</v>
      </c>
      <c r="G273" s="1">
        <v>162720.54</v>
      </c>
    </row>
    <row r="274" spans="1:7" ht="12">
      <c r="A274" s="3" t="s">
        <v>16</v>
      </c>
      <c r="B274" s="3">
        <v>9</v>
      </c>
      <c r="C274" s="3">
        <v>2</v>
      </c>
      <c r="D274" s="1">
        <v>17834.25</v>
      </c>
      <c r="E274" s="1">
        <v>8452.75</v>
      </c>
      <c r="F274" s="1">
        <f>SUM(D274-E274)</f>
        <v>9381.5</v>
      </c>
      <c r="G274" s="30">
        <v>2439.22</v>
      </c>
    </row>
    <row r="275" spans="1:7" ht="12">
      <c r="A275" s="3" t="s">
        <v>17</v>
      </c>
      <c r="B275" s="3">
        <v>128</v>
      </c>
      <c r="C275" s="3">
        <v>1</v>
      </c>
      <c r="D275" s="1">
        <v>3984255.25</v>
      </c>
      <c r="E275" s="1">
        <v>2826548.05</v>
      </c>
      <c r="F275" s="1">
        <f>SUM(D275-E275)</f>
        <v>1157707.2000000002</v>
      </c>
      <c r="G275" s="1">
        <v>208387.48</v>
      </c>
    </row>
    <row r="276" spans="1:7" ht="13.5">
      <c r="A276" s="4" t="s">
        <v>14</v>
      </c>
      <c r="B276" s="4">
        <v>655</v>
      </c>
      <c r="C276" s="4">
        <v>12</v>
      </c>
      <c r="D276" s="2">
        <v>31204055</v>
      </c>
      <c r="E276" s="2">
        <v>21567041.05</v>
      </c>
      <c r="F276" s="2">
        <f>SUM(D276-E276)</f>
        <v>9637013.95</v>
      </c>
      <c r="G276" s="2">
        <v>3132031.24</v>
      </c>
    </row>
    <row r="277" spans="1:7" ht="12">
      <c r="A277" s="3" t="s">
        <v>15</v>
      </c>
      <c r="B277" s="12">
        <f aca="true" t="shared" si="27" ref="B277:G277">SUM(B272:B276)</f>
        <v>1191</v>
      </c>
      <c r="C277" s="3">
        <f t="shared" si="27"/>
        <v>128</v>
      </c>
      <c r="D277" s="1">
        <f t="shared" si="27"/>
        <v>40702758</v>
      </c>
      <c r="E277" s="1">
        <f t="shared" si="27"/>
        <v>28014403.65</v>
      </c>
      <c r="F277" s="1">
        <f t="shared" si="27"/>
        <v>12688354.35</v>
      </c>
      <c r="G277" s="1">
        <f t="shared" si="27"/>
        <v>3832764.97</v>
      </c>
    </row>
    <row r="280" spans="1:2" ht="13.5" thickBot="1">
      <c r="A280" s="9" t="s">
        <v>50</v>
      </c>
      <c r="B280" s="9"/>
    </row>
    <row r="281" spans="1:7" ht="12.75" thickTop="1">
      <c r="A281" s="5" t="s">
        <v>1</v>
      </c>
      <c r="B281" s="6" t="s">
        <v>2</v>
      </c>
      <c r="C281" s="6" t="s">
        <v>2</v>
      </c>
      <c r="D281" s="6" t="s">
        <v>7</v>
      </c>
      <c r="E281" s="6" t="s">
        <v>7</v>
      </c>
      <c r="F281" s="6" t="s">
        <v>5</v>
      </c>
      <c r="G281" s="10" t="s">
        <v>10</v>
      </c>
    </row>
    <row r="282" spans="1:7" ht="12.75" thickBot="1">
      <c r="A282" s="7" t="s">
        <v>0</v>
      </c>
      <c r="B282" s="8" t="s">
        <v>3</v>
      </c>
      <c r="C282" s="8" t="s">
        <v>4</v>
      </c>
      <c r="D282" s="8" t="s">
        <v>8</v>
      </c>
      <c r="E282" s="8" t="s">
        <v>9</v>
      </c>
      <c r="F282" s="8" t="s">
        <v>6</v>
      </c>
      <c r="G282" s="11" t="s">
        <v>11</v>
      </c>
    </row>
    <row r="283" spans="1:7" ht="12.75" thickTop="1">
      <c r="A283" s="3" t="s">
        <v>12</v>
      </c>
      <c r="B283" s="3">
        <v>19</v>
      </c>
      <c r="C283" s="3">
        <v>6</v>
      </c>
      <c r="D283" s="1">
        <v>498157.5</v>
      </c>
      <c r="E283" s="1">
        <v>302414.3</v>
      </c>
      <c r="F283" s="1">
        <f>SUM(D283-E283)</f>
        <v>195743.2</v>
      </c>
      <c r="G283" s="1">
        <v>50893.37</v>
      </c>
    </row>
    <row r="284" spans="1:7" ht="12">
      <c r="A284" s="3" t="s">
        <v>13</v>
      </c>
      <c r="B284" s="3">
        <v>10</v>
      </c>
      <c r="C284" s="3">
        <v>3</v>
      </c>
      <c r="D284" s="1">
        <v>168682.5</v>
      </c>
      <c r="E284" s="1">
        <v>106567.25</v>
      </c>
      <c r="F284" s="1">
        <f>SUM(D284-E284)</f>
        <v>62115.25</v>
      </c>
      <c r="G284" s="1">
        <v>16149.99</v>
      </c>
    </row>
    <row r="285" spans="1:7" ht="13.5">
      <c r="A285" s="4" t="s">
        <v>14</v>
      </c>
      <c r="B285" s="4">
        <v>379</v>
      </c>
      <c r="C285" s="4">
        <v>10</v>
      </c>
      <c r="D285" s="2">
        <v>14189047.5</v>
      </c>
      <c r="E285" s="2">
        <v>9798458.95</v>
      </c>
      <c r="F285" s="2">
        <f>SUM(D285-E285)</f>
        <v>4390588.550000001</v>
      </c>
      <c r="G285" s="2">
        <v>1426942.28</v>
      </c>
    </row>
    <row r="286" spans="1:7" ht="12">
      <c r="A286" s="3" t="s">
        <v>15</v>
      </c>
      <c r="B286" s="3">
        <f aca="true" t="shared" si="28" ref="B286:G286">SUM(B283:B285)</f>
        <v>408</v>
      </c>
      <c r="C286" s="3">
        <f t="shared" si="28"/>
        <v>19</v>
      </c>
      <c r="D286" s="1">
        <f t="shared" si="28"/>
        <v>14855887.5</v>
      </c>
      <c r="E286" s="1">
        <f t="shared" si="28"/>
        <v>10207440.5</v>
      </c>
      <c r="F286" s="1">
        <f t="shared" si="28"/>
        <v>4648447.000000001</v>
      </c>
      <c r="G286" s="1">
        <f t="shared" si="28"/>
        <v>1493985.6400000001</v>
      </c>
    </row>
    <row r="289" spans="1:2" ht="13.5" thickBot="1">
      <c r="A289" s="9" t="s">
        <v>51</v>
      </c>
      <c r="B289" s="9"/>
    </row>
    <row r="290" spans="1:7" ht="12.75" thickTop="1">
      <c r="A290" s="5" t="s">
        <v>1</v>
      </c>
      <c r="B290" s="6" t="s">
        <v>2</v>
      </c>
      <c r="C290" s="6" t="s">
        <v>2</v>
      </c>
      <c r="D290" s="6" t="s">
        <v>7</v>
      </c>
      <c r="E290" s="6" t="s">
        <v>7</v>
      </c>
      <c r="F290" s="6" t="s">
        <v>5</v>
      </c>
      <c r="G290" s="10" t="s">
        <v>10</v>
      </c>
    </row>
    <row r="291" spans="1:7" ht="12.75" thickBot="1">
      <c r="A291" s="7" t="s">
        <v>0</v>
      </c>
      <c r="B291" s="8" t="s">
        <v>3</v>
      </c>
      <c r="C291" s="8" t="s">
        <v>4</v>
      </c>
      <c r="D291" s="8" t="s">
        <v>8</v>
      </c>
      <c r="E291" s="8" t="s">
        <v>9</v>
      </c>
      <c r="F291" s="8" t="s">
        <v>6</v>
      </c>
      <c r="G291" s="11" t="s">
        <v>11</v>
      </c>
    </row>
    <row r="292" spans="1:7" ht="12.75" thickTop="1">
      <c r="A292" s="3" t="s">
        <v>12</v>
      </c>
      <c r="B292" s="3">
        <v>75</v>
      </c>
      <c r="C292" s="3">
        <v>22</v>
      </c>
      <c r="D292" s="1">
        <v>983824.25</v>
      </c>
      <c r="E292" s="1">
        <v>630836.85</v>
      </c>
      <c r="F292" s="1">
        <f>SUM(D292-E292)</f>
        <v>352987.4</v>
      </c>
      <c r="G292" s="1">
        <v>91777.06</v>
      </c>
    </row>
    <row r="293" spans="1:7" ht="12">
      <c r="A293" s="3" t="s">
        <v>13</v>
      </c>
      <c r="B293" s="3">
        <v>36</v>
      </c>
      <c r="C293" s="3">
        <v>10</v>
      </c>
      <c r="D293" s="1">
        <v>168598.75</v>
      </c>
      <c r="E293" s="1">
        <v>115715.2</v>
      </c>
      <c r="F293" s="1">
        <f>SUM(D293-E293)</f>
        <v>52883.55</v>
      </c>
      <c r="G293" s="1">
        <v>13749.81</v>
      </c>
    </row>
    <row r="294" spans="1:7" ht="12">
      <c r="A294" s="3" t="s">
        <v>17</v>
      </c>
      <c r="B294" s="3">
        <v>65</v>
      </c>
      <c r="C294" s="3">
        <v>1</v>
      </c>
      <c r="D294" s="1">
        <v>394966</v>
      </c>
      <c r="E294" s="1">
        <v>266098</v>
      </c>
      <c r="F294" s="1">
        <f>SUM(D294-E294)</f>
        <v>128868</v>
      </c>
      <c r="G294" s="1">
        <v>23196.4</v>
      </c>
    </row>
    <row r="295" spans="1:7" ht="13.5">
      <c r="A295" s="4" t="s">
        <v>14</v>
      </c>
      <c r="B295" s="4">
        <v>591</v>
      </c>
      <c r="C295" s="4">
        <v>13</v>
      </c>
      <c r="D295" s="2">
        <v>24415325.4</v>
      </c>
      <c r="E295" s="2">
        <v>16650597.55</v>
      </c>
      <c r="F295" s="2">
        <f>SUM(D295-E295)</f>
        <v>7764727.849999998</v>
      </c>
      <c r="G295" s="2">
        <v>2523538.33</v>
      </c>
    </row>
    <row r="296" spans="1:7" ht="12">
      <c r="A296" s="3" t="s">
        <v>15</v>
      </c>
      <c r="B296" s="3">
        <f aca="true" t="shared" si="29" ref="B296:G296">SUM(B292:B295)</f>
        <v>767</v>
      </c>
      <c r="C296" s="3">
        <f t="shared" si="29"/>
        <v>46</v>
      </c>
      <c r="D296" s="1">
        <f t="shared" si="29"/>
        <v>25962714.4</v>
      </c>
      <c r="E296" s="1">
        <f t="shared" si="29"/>
        <v>17663247.6</v>
      </c>
      <c r="F296" s="1">
        <f t="shared" si="29"/>
        <v>8299466.799999998</v>
      </c>
      <c r="G296" s="1">
        <f t="shared" si="29"/>
        <v>2652261.6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21</v>
      </c>
      <c r="C304" s="3">
        <v>6</v>
      </c>
      <c r="D304" s="1">
        <v>258641.5</v>
      </c>
      <c r="E304" s="1">
        <v>157138.95</v>
      </c>
      <c r="F304" s="1">
        <f>SUM(D304-E304)</f>
        <v>101502.54999999999</v>
      </c>
      <c r="G304" s="1">
        <v>26390.72</v>
      </c>
    </row>
    <row r="305" spans="1:7" ht="12">
      <c r="A305" s="3" t="s">
        <v>13</v>
      </c>
      <c r="B305" s="3">
        <v>19</v>
      </c>
      <c r="C305" s="3">
        <v>5</v>
      </c>
      <c r="D305" s="1">
        <v>118826</v>
      </c>
      <c r="E305" s="1">
        <v>74527.1</v>
      </c>
      <c r="F305" s="1">
        <f>SUM(D305-E305)</f>
        <v>44298.899999999994</v>
      </c>
      <c r="G305" s="1">
        <v>11517.85</v>
      </c>
    </row>
    <row r="306" spans="1:7" ht="13.5">
      <c r="A306" s="4" t="s">
        <v>14</v>
      </c>
      <c r="B306" s="4">
        <v>75</v>
      </c>
      <c r="C306" s="4">
        <v>2</v>
      </c>
      <c r="D306" s="2">
        <v>3201609.25</v>
      </c>
      <c r="E306" s="2">
        <v>2110278.65</v>
      </c>
      <c r="F306" s="2">
        <f>SUM(D306-E306)</f>
        <v>1091330.6</v>
      </c>
      <c r="G306" s="2">
        <v>354682.66</v>
      </c>
    </row>
    <row r="307" spans="1:7" ht="12">
      <c r="A307" s="3" t="s">
        <v>15</v>
      </c>
      <c r="B307" s="3">
        <f aca="true" t="shared" si="30" ref="B307:G307">SUM(B304:B306)</f>
        <v>115</v>
      </c>
      <c r="C307" s="3">
        <f t="shared" si="30"/>
        <v>13</v>
      </c>
      <c r="D307" s="1">
        <f t="shared" si="30"/>
        <v>3579076.75</v>
      </c>
      <c r="E307" s="1">
        <f t="shared" si="30"/>
        <v>2341944.6999999997</v>
      </c>
      <c r="F307" s="1">
        <f t="shared" si="30"/>
        <v>1237132.05</v>
      </c>
      <c r="G307" s="1">
        <f t="shared" si="30"/>
        <v>392591.23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3" t="s">
        <v>63</v>
      </c>
      <c r="B309" s="33"/>
      <c r="C309" s="33"/>
      <c r="D309" s="33"/>
      <c r="E309" s="33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4" t="s">
        <v>55</v>
      </c>
      <c r="B311" s="34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5" t="s">
        <v>56</v>
      </c>
      <c r="B312" s="35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2" t="s">
        <v>57</v>
      </c>
      <c r="B314" s="32"/>
      <c r="D314" s="25">
        <v>75176086</v>
      </c>
      <c r="E314" s="25">
        <v>48924241.7</v>
      </c>
      <c r="F314" s="25">
        <f>SUM(D314-E314)</f>
        <v>26251844.299999997</v>
      </c>
      <c r="G314" s="25">
        <v>6825501.74</v>
      </c>
    </row>
    <row r="315" spans="1:7" ht="12">
      <c r="A315" s="32" t="s">
        <v>58</v>
      </c>
      <c r="B315" s="32"/>
      <c r="D315" s="25">
        <v>29994694.45</v>
      </c>
      <c r="E315" s="25">
        <v>19693810.05</v>
      </c>
      <c r="F315" s="25">
        <f>SUM(D315-E315)</f>
        <v>10300884.399999999</v>
      </c>
      <c r="G315" s="25">
        <v>2678241.58</v>
      </c>
    </row>
    <row r="316" spans="1:7" ht="12">
      <c r="A316" s="32" t="s">
        <v>59</v>
      </c>
      <c r="B316" s="32"/>
      <c r="D316" s="25">
        <v>1337352.8</v>
      </c>
      <c r="E316" s="25">
        <v>870700.4</v>
      </c>
      <c r="F316" s="25">
        <f>SUM(D316-E316)</f>
        <v>466652.4</v>
      </c>
      <c r="G316" s="25">
        <v>121329.95</v>
      </c>
    </row>
    <row r="317" spans="1:7" ht="12">
      <c r="A317" s="32" t="s">
        <v>60</v>
      </c>
      <c r="B317" s="32"/>
      <c r="D317" s="25">
        <v>34866757.75</v>
      </c>
      <c r="E317" s="25">
        <v>24163698.3</v>
      </c>
      <c r="F317" s="25">
        <f>SUM(D317-E317)</f>
        <v>10703059.45</v>
      </c>
      <c r="G317" s="25">
        <v>1926553.79</v>
      </c>
    </row>
    <row r="318" spans="1:7" ht="13.5">
      <c r="A318" s="32" t="s">
        <v>61</v>
      </c>
      <c r="B318" s="32"/>
      <c r="D318" s="26">
        <v>349391403.8</v>
      </c>
      <c r="E318" s="26">
        <v>238236425.95</v>
      </c>
      <c r="F318" s="26">
        <f>SUM(D318-E318)</f>
        <v>111154977.85000002</v>
      </c>
      <c r="G318" s="26">
        <v>36125394.14</v>
      </c>
    </row>
    <row r="319" spans="1:7" ht="12">
      <c r="A319" s="32" t="s">
        <v>62</v>
      </c>
      <c r="B319" s="32"/>
      <c r="D319" s="25">
        <f>SUM(D314:D318)</f>
        <v>490766294.8</v>
      </c>
      <c r="E319" s="25">
        <f>SUM(E314:E318)</f>
        <v>331888876.4</v>
      </c>
      <c r="F319" s="25">
        <f>SUM(F314:F318)</f>
        <v>158877418.40000004</v>
      </c>
      <c r="G319" s="25">
        <f>SUM(G314:G318)</f>
        <v>47677021.2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1" t="s">
        <v>53</v>
      </c>
      <c r="B322" s="31"/>
      <c r="C322" s="31"/>
      <c r="D322" s="31"/>
      <c r="E322" s="29">
        <f>B7+B17+B26+B37+B48+B57+B66+B75+B85+B94+B109+B118+B129+B137+B146+B156+B165+B173+B183+B193+B207+B216+B226+B236+B247+B258+B266+B277+B286+B296+B307</f>
        <v>16291</v>
      </c>
    </row>
    <row r="323" spans="1:5" ht="12">
      <c r="A323" s="19" t="s">
        <v>54</v>
      </c>
      <c r="B323" s="19"/>
      <c r="C323" s="19"/>
      <c r="D323" s="19"/>
      <c r="E323" s="29">
        <f>SUM(C7+C17+C26+C37+C48+C57+C66+C75+C85+C94+C109+C118+C129+C137+C146+C156+C165+C173+C183+C193+C207+C216+C226+C236+C247+C258+C266+C277+C286+C296+C307)</f>
        <v>1961</v>
      </c>
    </row>
    <row r="324" spans="1:5" ht="12">
      <c r="A324" s="31" t="s">
        <v>18</v>
      </c>
      <c r="B324" s="31"/>
      <c r="C324" s="31"/>
      <c r="D324" s="31"/>
      <c r="E324" s="20">
        <f>SUM(D7+D17+D26+D37+D48+D57+D66+D75+D85+D94+D109+D118+D129+D137+D146+D156+D165+D173+D183+D193+D207+D216+D226+D236+D247+D258+D266+D277+D286+D296+D307)</f>
        <v>490766294.8</v>
      </c>
    </row>
    <row r="325" spans="1:5" ht="12">
      <c r="A325" s="31" t="s">
        <v>19</v>
      </c>
      <c r="B325" s="31"/>
      <c r="C325" s="31"/>
      <c r="D325" s="31"/>
      <c r="E325" s="20">
        <f>SUM(E7+E17+E26+E37+E48+E57+E66+E75+E85+E94+E109+E118+E129+E137+E146+E156+E165+E173+E183+E193+E207+E216+E226+E236+E247+E258+E266+E277+E286+E296+E307)</f>
        <v>331888876.3999999</v>
      </c>
    </row>
    <row r="326" spans="1:5" ht="12">
      <c r="A326" s="31" t="s">
        <v>20</v>
      </c>
      <c r="B326" s="31"/>
      <c r="C326" s="31"/>
      <c r="D326" s="31"/>
      <c r="E326" s="20">
        <f>SUM(F7+F17+F26+F37+F48+F57+F66+F75+F85+F94+F109+F118+F129+F137+F146+F156+F165+F173+F183+F193+F207+F216+F226+F236+F247+F258+F266+F277+F286+F296+F307)</f>
        <v>158877418.40000004</v>
      </c>
    </row>
    <row r="327" spans="1:5" ht="12">
      <c r="A327" s="31" t="s">
        <v>21</v>
      </c>
      <c r="B327" s="31"/>
      <c r="C327" s="31"/>
      <c r="D327" s="31"/>
      <c r="E327" s="20">
        <f>SUM(G7+G17+G26+G37+G48+G57+G66+G75+G85+G94+G109+G118+G129+G137+G146+G156+G165+G173+G183+G193+G207+G216+G226+G236+G247+G258+G266+G277+G286+G296+G307)</f>
        <v>47677021.2027</v>
      </c>
    </row>
    <row r="328" ht="12">
      <c r="E328" s="1"/>
    </row>
    <row r="329" ht="12">
      <c r="E329" s="1"/>
    </row>
  </sheetData>
  <sheetProtection/>
  <mergeCells count="14">
    <mergeCell ref="A314:B314"/>
    <mergeCell ref="A315:B315"/>
    <mergeCell ref="A316:B316"/>
    <mergeCell ref="A317:B317"/>
    <mergeCell ref="A309:E309"/>
    <mergeCell ref="A322:D322"/>
    <mergeCell ref="A311:B311"/>
    <mergeCell ref="A312:B312"/>
    <mergeCell ref="A324:D324"/>
    <mergeCell ref="A325:D325"/>
    <mergeCell ref="A326:D326"/>
    <mergeCell ref="A327:D327"/>
    <mergeCell ref="A318:B318"/>
    <mergeCell ref="A319:B319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THIRD QUARTER FY 2015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2015-01-06T16:41:45Z</cp:lastPrinted>
  <dcterms:created xsi:type="dcterms:W3CDTF">2001-07-11T20:25:32Z</dcterms:created>
  <dcterms:modified xsi:type="dcterms:W3CDTF">2015-04-02T16:28:29Z</dcterms:modified>
  <cp:category/>
  <cp:version/>
  <cp:contentType/>
  <cp:contentStatus/>
</cp:coreProperties>
</file>