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Securities\Revenue Information\FY 2023-2024 Revenues\2023-10\"/>
    </mc:Choice>
  </mc:AlternateContent>
  <bookViews>
    <workbookView xWindow="0" yWindow="0" windowWidth="19200" windowHeight="7170"/>
  </bookViews>
  <sheets>
    <sheet name="Racetrack Revenu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2" i="1" l="1"/>
  <c r="G61" i="1"/>
  <c r="G62" i="1" s="1"/>
  <c r="F61" i="1"/>
  <c r="F62" i="1" s="1"/>
  <c r="E61" i="1"/>
  <c r="E62" i="1" s="1"/>
  <c r="D61" i="1"/>
  <c r="C61" i="1"/>
  <c r="C62" i="1" s="1"/>
  <c r="F58" i="1"/>
  <c r="E58" i="1"/>
  <c r="G57" i="1"/>
  <c r="G58" i="1" s="1"/>
  <c r="F57" i="1"/>
  <c r="E57" i="1"/>
  <c r="D57" i="1"/>
  <c r="D58" i="1" s="1"/>
  <c r="C57" i="1"/>
  <c r="C58" i="1" s="1"/>
  <c r="G54" i="1"/>
  <c r="D54" i="1"/>
  <c r="G53" i="1"/>
  <c r="F53" i="1"/>
  <c r="F54" i="1" s="1"/>
  <c r="E53" i="1"/>
  <c r="E54" i="1" s="1"/>
  <c r="D53" i="1"/>
  <c r="C53" i="1"/>
  <c r="C54" i="1" s="1"/>
</calcChain>
</file>

<file path=xl/sharedStrings.xml><?xml version="1.0" encoding="utf-8"?>
<sst xmlns="http://schemas.openxmlformats.org/spreadsheetml/2006/main" count="66" uniqueCount="47">
  <si>
    <t>LOUISIANA STATE POLICE</t>
  </si>
  <si>
    <t xml:space="preserve"> </t>
  </si>
  <si>
    <t>MONTHLY ACTIVITY SUMMARY - SLOTS AT RACETRACKS</t>
  </si>
  <si>
    <t>FOR THE MONTH OF:</t>
  </si>
  <si>
    <t>OCTOBER 2023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</si>
  <si>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</si>
  <si>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</si>
  <si>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</si>
  <si>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</si>
  <si>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</si>
  <si>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</si>
  <si>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</si>
  <si>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</si>
  <si>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</si>
  <si>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</si>
  <si>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</si>
  <si>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</si>
  <si>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</si>
  <si>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</si>
  <si>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Louisiana Downs</t>
  </si>
  <si>
    <t>Evangeline Downs</t>
  </si>
  <si>
    <t>Fair Grounds</t>
  </si>
  <si>
    <t>TOTALS</t>
  </si>
  <si>
    <t>*  15% of  AGR to Purse Supplements</t>
  </si>
  <si>
    <t xml:space="preserve">      2% of AGR to the Executive Committee of the Louisiana Thoroughbred Breeders' Association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</si>
  <si>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</si>
  <si>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</si>
  <si>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</si>
  <si>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</si>
  <si>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</si>
  <si>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</si>
  <si>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</si>
  <si>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</si>
  <si>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</si>
  <si>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2023 - OCTOBER 31, 2023</t>
  </si>
  <si>
    <t xml:space="preserve">      </t>
  </si>
  <si>
    <t>FYTD</t>
  </si>
  <si>
    <t>Opening Date</t>
  </si>
  <si>
    <t>Total AGR</t>
  </si>
  <si>
    <t>Support Deduct.</t>
  </si>
  <si>
    <t>State Tax</t>
  </si>
  <si>
    <t>July 2022 - October 2022</t>
  </si>
  <si>
    <t>FY 23/24 - FY 22/23</t>
  </si>
  <si>
    <t>July 2021 - October 2021</t>
  </si>
  <si>
    <t>FY 23/24 - FY 21/22</t>
  </si>
  <si>
    <t>July 2020 - October 2020</t>
  </si>
  <si>
    <t>FY 23/24 - FY 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</si>
</sst>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_(* #,##0_);_(* \(#,##0\);_(* &quot;-&quot;??_);_(@_)"/>
    <numFmt numFmtId="167" formatCode="&quot;$&quot;#,##0"/>
    <numFmt numFmtId="168" formatCode="_(&quot;$&quot;* #,##0_);_(&quot;$&quot;* \(#,##0\);_(&quot;$&quot;* &quot;-&quot;??_);_(@_)"/>
    <numFmt numFmtId="169" formatCode="0.0%"/>
  </numFmts>
  <fonts count="9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sz val="9"/>
      <name val="Courier"/>
    </font>
    <font>
      <sz val="9"/>
      <name val="Courier"/>
      <family val="3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164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</cellStyleXfs>
  <cellXfs count="126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2" fillId="0" borderId="0" xfId="0" applyFont="1" applyFill="1"/>
    <xf numFmtId="164" fontId="0" fillId="0" borderId="0" xfId="0" applyFill="1" applyBorder="1"/>
    <xf numFmtId="164" fontId="0" fillId="0" borderId="0" xfId="0" applyFill="1"/>
    <xf numFmtId="165" fontId="3" fillId="0" borderId="0" xfId="0" applyNumberFormat="1" applyFont="1" applyFill="1" applyProtection="1"/>
    <xf numFmtId="49" fontId="1" fillId="0" borderId="0" xfId="0" quotePrefix="1" applyNumberFormat="1" applyFont="1" applyFill="1" applyAlignment="1" applyProtection="1">
      <alignment horizontal="left"/>
    </xf>
    <xf numFmtId="164" fontId="1" fillId="0" borderId="0" xfId="0" applyFont="1" applyFill="1" applyProtection="1"/>
    <xf numFmtId="164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center"/>
    </xf>
    <xf numFmtId="164" fontId="4" fillId="0" borderId="0" xfId="0" applyFont="1" applyFill="1" applyProtection="1"/>
    <xf numFmtId="164" fontId="4" fillId="0" borderId="1" xfId="0" applyNumberFormat="1" applyFont="1" applyFill="1" applyBorder="1" applyProtection="1"/>
    <xf numFmtId="165" fontId="4" fillId="0" borderId="2" xfId="0" applyNumberFormat="1" applyFont="1" applyFill="1" applyBorder="1" applyAlignment="1" applyProtection="1">
      <alignment horizontal="center"/>
    </xf>
    <xf numFmtId="164" fontId="4" fillId="0" borderId="1" xfId="0" applyNumberFormat="1" applyFont="1" applyFill="1" applyBorder="1" applyAlignment="1" applyProtection="1">
      <alignment horizontal="center"/>
    </xf>
    <xf numFmtId="44" fontId="4" fillId="0" borderId="1" xfId="2" applyNumberFormat="1" applyFont="1" applyFill="1" applyBorder="1" applyAlignment="1" applyProtection="1">
      <alignment horizontal="center"/>
    </xf>
    <xf numFmtId="44" fontId="4" fillId="0" borderId="1" xfId="0" applyNumberFormat="1" applyFont="1" applyFill="1" applyBorder="1" applyAlignment="1" applyProtection="1">
      <alignment horizontal="center"/>
    </xf>
    <xf numFmtId="44" fontId="4" fillId="0" borderId="0" xfId="0" applyNumberFormat="1" applyFont="1" applyFill="1" applyBorder="1" applyAlignment="1" applyProtection="1">
      <alignment horizontal="center"/>
    </xf>
    <xf numFmtId="164" fontId="4" fillId="0" borderId="3" xfId="0" applyNumberFormat="1" applyFont="1" applyFill="1" applyBorder="1" applyAlignment="1" applyProtection="1">
      <alignment horizontal="center"/>
    </xf>
    <xf numFmtId="165" fontId="4" fillId="0" borderId="4" xfId="0" applyNumberFormat="1" applyFont="1" applyFill="1" applyBorder="1" applyAlignment="1" applyProtection="1">
      <alignment horizontal="center"/>
    </xf>
    <xf numFmtId="44" fontId="4" fillId="0" borderId="3" xfId="2" applyNumberFormat="1" applyFont="1" applyFill="1" applyBorder="1" applyAlignment="1" applyProtection="1">
      <alignment horizontal="center"/>
    </xf>
    <xf numFmtId="44" fontId="4" fillId="0" borderId="3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Protection="1"/>
    <xf numFmtId="165" fontId="4" fillId="0" borderId="1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Alignment="1" applyProtection="1">
      <alignment horizontal="center"/>
    </xf>
    <xf numFmtId="166" fontId="4" fillId="0" borderId="1" xfId="1" applyNumberFormat="1" applyFont="1" applyFill="1" applyBorder="1" applyProtection="1"/>
    <xf numFmtId="6" fontId="4" fillId="0" borderId="5" xfId="2" applyNumberFormat="1" applyFont="1" applyFill="1" applyBorder="1" applyProtection="1"/>
    <xf numFmtId="6" fontId="4" fillId="0" borderId="1" xfId="2" applyNumberFormat="1" applyFont="1" applyFill="1" applyBorder="1" applyProtection="1"/>
    <xf numFmtId="167" fontId="4" fillId="0" borderId="1" xfId="0" applyNumberFormat="1" applyFont="1" applyFill="1" applyBorder="1" applyProtection="1"/>
    <xf numFmtId="168" fontId="4" fillId="0" borderId="0" xfId="0" applyNumberFormat="1" applyFont="1" applyFill="1" applyBorder="1" applyProtection="1"/>
    <xf numFmtId="164" fontId="4" fillId="0" borderId="3" xfId="0" applyFont="1" applyFill="1" applyBorder="1" applyProtection="1"/>
    <xf numFmtId="165" fontId="4" fillId="0" borderId="3" xfId="0" applyNumberFormat="1" applyFont="1" applyFill="1" applyBorder="1" applyAlignment="1" applyProtection="1">
      <alignment horizontal="center"/>
    </xf>
    <xf numFmtId="164" fontId="4" fillId="0" borderId="3" xfId="0" applyFont="1" applyFill="1" applyBorder="1" applyAlignment="1" applyProtection="1">
      <alignment horizontal="center"/>
    </xf>
    <xf numFmtId="166" fontId="4" fillId="0" borderId="3" xfId="1" applyNumberFormat="1" applyFont="1" applyFill="1" applyBorder="1" applyProtection="1"/>
    <xf numFmtId="6" fontId="4" fillId="0" borderId="6" xfId="2" applyNumberFormat="1" applyFont="1" applyFill="1" applyBorder="1" applyProtection="1"/>
    <xf numFmtId="6" fontId="4" fillId="0" borderId="3" xfId="2" applyNumberFormat="1" applyFont="1" applyFill="1" applyBorder="1" applyProtection="1"/>
    <xf numFmtId="167" fontId="4" fillId="0" borderId="3" xfId="0" applyNumberFormat="1" applyFont="1" applyFill="1" applyBorder="1" applyProtection="1"/>
    <xf numFmtId="164" fontId="4" fillId="0" borderId="7" xfId="0" applyFont="1" applyFill="1" applyBorder="1" applyProtection="1"/>
    <xf numFmtId="165" fontId="4" fillId="0" borderId="7" xfId="0" applyNumberFormat="1" applyFont="1" applyFill="1" applyBorder="1" applyAlignment="1" applyProtection="1">
      <alignment horizontal="center"/>
    </xf>
    <xf numFmtId="164" fontId="4" fillId="0" borderId="7" xfId="0" applyFont="1" applyFill="1" applyBorder="1" applyAlignment="1" applyProtection="1">
      <alignment horizontal="center"/>
    </xf>
    <xf numFmtId="166" fontId="4" fillId="0" borderId="7" xfId="1" applyNumberFormat="1" applyFont="1" applyFill="1" applyBorder="1" applyProtection="1"/>
    <xf numFmtId="6" fontId="4" fillId="0" borderId="8" xfId="2" applyNumberFormat="1" applyFont="1" applyFill="1" applyBorder="1" applyProtection="1"/>
    <xf numFmtId="6" fontId="4" fillId="0" borderId="7" xfId="2" applyNumberFormat="1" applyFont="1" applyFill="1" applyBorder="1" applyProtection="1"/>
    <xf numFmtId="167" fontId="4" fillId="0" borderId="7" xfId="0" applyNumberFormat="1" applyFont="1" applyFill="1" applyBorder="1" applyProtection="1"/>
    <xf numFmtId="165" fontId="4" fillId="0" borderId="9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Protection="1"/>
    <xf numFmtId="165" fontId="4" fillId="0" borderId="0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Alignment="1" applyProtection="1">
      <alignment horizontal="center"/>
    </xf>
    <xf numFmtId="166" fontId="4" fillId="0" borderId="0" xfId="1" applyNumberFormat="1" applyFont="1" applyFill="1" applyBorder="1" applyProtection="1"/>
    <xf numFmtId="6" fontId="4" fillId="0" borderId="0" xfId="2" applyNumberFormat="1" applyFont="1" applyFill="1" applyBorder="1" applyProtection="1"/>
    <xf numFmtId="167" fontId="4" fillId="0" borderId="0" xfId="0" applyNumberFormat="1" applyFont="1" applyFill="1" applyBorder="1" applyProtection="1"/>
    <xf numFmtId="164" fontId="6" fillId="0" borderId="0" xfId="0" applyFont="1" applyFill="1"/>
    <xf numFmtId="9" fontId="2" fillId="0" borderId="0" xfId="0" applyNumberFormat="1" applyFont="1" applyFill="1"/>
    <xf numFmtId="164" fontId="2" fillId="0" borderId="0" xfId="0" applyFont="1" applyFill="1" applyBorder="1"/>
    <xf numFmtId="169" fontId="1" fillId="0" borderId="0" xfId="4" applyNumberFormat="1" applyFont="1" applyFill="1" applyBorder="1" applyAlignment="1">
      <alignment horizontal="center"/>
    </xf>
    <xf numFmtId="0" fontId="4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1" fillId="0" borderId="0" xfId="4" applyFont="1" applyFill="1" applyAlignment="1">
      <alignment horizontal="center"/>
    </xf>
    <xf numFmtId="38" fontId="2" fillId="0" borderId="0" xfId="4" applyNumberFormat="1" applyFont="1" applyFill="1"/>
    <xf numFmtId="169" fontId="2" fillId="0" borderId="0" xfId="4" applyNumberFormat="1" applyFont="1" applyFill="1"/>
    <xf numFmtId="0" fontId="5" fillId="0" borderId="0" xfId="4" applyFill="1"/>
    <xf numFmtId="38" fontId="5" fillId="0" borderId="0" xfId="4" applyNumberFormat="1" applyFill="1"/>
    <xf numFmtId="169" fontId="5" fillId="0" borderId="0" xfId="4" applyNumberFormat="1" applyFont="1" applyFill="1"/>
    <xf numFmtId="164" fontId="4" fillId="0" borderId="5" xfId="0" applyNumberFormat="1" applyFont="1" applyFill="1" applyBorder="1" applyAlignment="1" applyProtection="1">
      <alignment horizontal="center"/>
    </xf>
    <xf numFmtId="17" fontId="4" fillId="0" borderId="1" xfId="4" applyNumberFormat="1" applyFont="1" applyFill="1" applyBorder="1" applyAlignment="1">
      <alignment horizontal="center"/>
    </xf>
    <xf numFmtId="17" fontId="4" fillId="0" borderId="10" xfId="4" applyNumberFormat="1" applyFont="1" applyFill="1" applyBorder="1" applyAlignment="1">
      <alignment horizontal="center"/>
    </xf>
    <xf numFmtId="38" fontId="4" fillId="0" borderId="10" xfId="4" applyNumberFormat="1" applyFont="1" applyFill="1" applyBorder="1" applyAlignment="1">
      <alignment horizontal="center"/>
    </xf>
    <xf numFmtId="169" fontId="4" fillId="0" borderId="2" xfId="4" applyNumberFormat="1" applyFont="1" applyFill="1" applyBorder="1" applyAlignment="1">
      <alignment horizontal="center"/>
    </xf>
    <xf numFmtId="17" fontId="4" fillId="0" borderId="5" xfId="4" applyNumberFormat="1" applyFont="1" applyFill="1" applyBorder="1" applyAlignment="1">
      <alignment horizontal="center"/>
    </xf>
    <xf numFmtId="164" fontId="4" fillId="0" borderId="5" xfId="0" applyFont="1" applyFill="1" applyBorder="1" applyProtection="1"/>
    <xf numFmtId="6" fontId="4" fillId="0" borderId="1" xfId="4" applyNumberFormat="1" applyFont="1" applyFill="1" applyBorder="1"/>
    <xf numFmtId="38" fontId="4" fillId="0" borderId="1" xfId="4" applyNumberFormat="1" applyFont="1" applyFill="1" applyBorder="1" applyAlignment="1"/>
    <xf numFmtId="169" fontId="4" fillId="0" borderId="1" xfId="4" applyNumberFormat="1" applyFont="1" applyFill="1" applyBorder="1" applyAlignment="1">
      <alignment horizontal="center"/>
    </xf>
    <xf numFmtId="6" fontId="4" fillId="0" borderId="10" xfId="2" applyNumberFormat="1" applyFont="1" applyFill="1" applyBorder="1" applyProtection="1"/>
    <xf numFmtId="38" fontId="4" fillId="0" borderId="1" xfId="4" applyNumberFormat="1" applyFont="1" applyFill="1" applyBorder="1"/>
    <xf numFmtId="164" fontId="4" fillId="0" borderId="6" xfId="0" applyFont="1" applyFill="1" applyBorder="1" applyProtection="1"/>
    <xf numFmtId="6" fontId="4" fillId="0" borderId="3" xfId="4" applyNumberFormat="1" applyFont="1" applyFill="1" applyBorder="1"/>
    <xf numFmtId="38" fontId="4" fillId="0" borderId="3" xfId="4" applyNumberFormat="1" applyFont="1" applyFill="1" applyBorder="1" applyAlignment="1"/>
    <xf numFmtId="169" fontId="4" fillId="0" borderId="3" xfId="4" applyNumberFormat="1" applyFont="1" applyFill="1" applyBorder="1" applyAlignment="1">
      <alignment horizontal="center"/>
    </xf>
    <xf numFmtId="38" fontId="4" fillId="0" borderId="3" xfId="4" applyNumberFormat="1" applyFont="1" applyFill="1" applyBorder="1"/>
    <xf numFmtId="164" fontId="4" fillId="0" borderId="8" xfId="0" applyFont="1" applyFill="1" applyBorder="1" applyProtection="1"/>
    <xf numFmtId="6" fontId="4" fillId="0" borderId="7" xfId="4" applyNumberFormat="1" applyFont="1" applyFill="1" applyBorder="1"/>
    <xf numFmtId="38" fontId="4" fillId="0" borderId="7" xfId="4" applyNumberFormat="1" applyFont="1" applyFill="1" applyBorder="1" applyAlignment="1"/>
    <xf numFmtId="169" fontId="4" fillId="0" borderId="7" xfId="4" applyNumberFormat="1" applyFont="1" applyFill="1" applyBorder="1" applyAlignment="1">
      <alignment horizontal="center"/>
    </xf>
    <xf numFmtId="6" fontId="4" fillId="0" borderId="11" xfId="2" applyNumberFormat="1" applyFont="1" applyFill="1" applyBorder="1" applyProtection="1"/>
    <xf numFmtId="38" fontId="4" fillId="0" borderId="7" xfId="4" applyNumberFormat="1" applyFont="1" applyFill="1" applyBorder="1"/>
    <xf numFmtId="164" fontId="2" fillId="0" borderId="12" xfId="0" applyFont="1" applyFill="1" applyBorder="1"/>
    <xf numFmtId="6" fontId="4" fillId="0" borderId="7" xfId="0" applyNumberFormat="1" applyFont="1" applyFill="1" applyBorder="1"/>
    <xf numFmtId="38" fontId="4" fillId="0" borderId="7" xfId="0" applyNumberFormat="1" applyFont="1" applyFill="1" applyBorder="1"/>
    <xf numFmtId="167" fontId="4" fillId="0" borderId="7" xfId="0" applyNumberFormat="1" applyFont="1" applyFill="1" applyBorder="1"/>
    <xf numFmtId="164" fontId="4" fillId="0" borderId="0" xfId="0" applyFont="1" applyFill="1"/>
    <xf numFmtId="164" fontId="3" fillId="0" borderId="0" xfId="0" applyFont="1" applyFill="1" applyProtection="1"/>
    <xf numFmtId="164" fontId="3" fillId="0" borderId="0" xfId="0" applyFont="1" applyFill="1"/>
    <xf numFmtId="165" fontId="1" fillId="0" borderId="0" xfId="0" applyNumberFormat="1" applyFont="1" applyFill="1" applyAlignment="1" applyProtection="1">
      <alignment horizontal="left"/>
    </xf>
    <xf numFmtId="165" fontId="4" fillId="0" borderId="0" xfId="0" applyNumberFormat="1" applyFont="1" applyFill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center"/>
    </xf>
    <xf numFmtId="166" fontId="4" fillId="0" borderId="1" xfId="1" applyNumberFormat="1" applyFont="1" applyFill="1" applyBorder="1" applyAlignment="1" applyProtection="1">
      <alignment horizontal="center"/>
    </xf>
    <xf numFmtId="167" fontId="4" fillId="0" borderId="1" xfId="2" applyNumberFormat="1" applyFont="1" applyFill="1" applyBorder="1" applyAlignment="1" applyProtection="1">
      <alignment horizontal="right"/>
    </xf>
    <xf numFmtId="166" fontId="4" fillId="0" borderId="3" xfId="1" applyNumberFormat="1" applyFont="1" applyFill="1" applyBorder="1" applyAlignment="1" applyProtection="1">
      <alignment horizontal="center"/>
    </xf>
    <xf numFmtId="167" fontId="4" fillId="0" borderId="3" xfId="2" applyNumberFormat="1" applyFont="1" applyFill="1" applyBorder="1" applyAlignment="1" applyProtection="1">
      <alignment horizontal="right"/>
    </xf>
    <xf numFmtId="166" fontId="4" fillId="0" borderId="7" xfId="1" applyNumberFormat="1" applyFont="1" applyFill="1" applyBorder="1" applyAlignment="1" applyProtection="1">
      <alignment horizontal="center"/>
    </xf>
    <xf numFmtId="167" fontId="4" fillId="0" borderId="7" xfId="2" applyNumberFormat="1" applyFont="1" applyFill="1" applyBorder="1" applyAlignment="1" applyProtection="1">
      <alignment horizontal="right"/>
    </xf>
    <xf numFmtId="166" fontId="5" fillId="0" borderId="0" xfId="1" applyNumberFormat="1" applyFont="1" applyFill="1" applyBorder="1"/>
    <xf numFmtId="164" fontId="2" fillId="0" borderId="13" xfId="0" quotePrefix="1" applyFont="1" applyBorder="1"/>
    <xf numFmtId="164" fontId="0" fillId="0" borderId="14" xfId="0" applyFill="1" applyBorder="1"/>
    <xf numFmtId="166" fontId="2" fillId="0" borderId="14" xfId="1" applyNumberFormat="1" applyFont="1" applyFill="1" applyBorder="1"/>
    <xf numFmtId="166" fontId="2" fillId="0" borderId="15" xfId="1" applyNumberFormat="1" applyFont="1" applyFill="1" applyBorder="1"/>
    <xf numFmtId="164" fontId="2" fillId="0" borderId="16" xfId="0" applyFont="1" applyBorder="1"/>
    <xf numFmtId="166" fontId="2" fillId="0" borderId="0" xfId="1" applyNumberFormat="1" applyFont="1" applyFill="1" applyBorder="1"/>
    <xf numFmtId="166" fontId="2" fillId="0" borderId="17" xfId="1" applyNumberFormat="1" applyFont="1" applyFill="1" applyBorder="1"/>
    <xf numFmtId="164" fontId="0" fillId="0" borderId="18" xfId="0" applyFill="1" applyBorder="1"/>
    <xf numFmtId="164" fontId="0" fillId="0" borderId="19" xfId="0" applyFill="1" applyBorder="1"/>
    <xf numFmtId="9" fontId="2" fillId="0" borderId="19" xfId="3" applyFont="1" applyFill="1" applyBorder="1"/>
    <xf numFmtId="9" fontId="2" fillId="0" borderId="20" xfId="3" applyFont="1" applyFill="1" applyBorder="1"/>
    <xf numFmtId="164" fontId="7" fillId="0" borderId="14" xfId="0" applyFont="1" applyBorder="1"/>
    <xf numFmtId="164" fontId="7" fillId="0" borderId="0" xfId="0" applyFont="1" applyBorder="1"/>
    <xf numFmtId="164" fontId="7" fillId="0" borderId="18" xfId="0" applyFont="1" applyBorder="1"/>
    <xf numFmtId="164" fontId="8" fillId="0" borderId="19" xfId="0" applyFont="1" applyBorder="1"/>
    <xf numFmtId="164" fontId="8" fillId="0" borderId="0" xfId="0" applyFont="1" applyFill="1" applyBorder="1"/>
    <xf numFmtId="164" fontId="7" fillId="0" borderId="0" xfId="0" applyFont="1" applyFill="1" applyBorder="1"/>
    <xf numFmtId="164" fontId="8" fillId="0" borderId="14" xfId="0" applyFont="1" applyFill="1" applyBorder="1"/>
    <xf numFmtId="164" fontId="7" fillId="0" borderId="19" xfId="0" applyFont="1" applyFill="1" applyBorder="1"/>
    <xf numFmtId="9" fontId="2" fillId="0" borderId="19" xfId="3" applyNumberFormat="1" applyFont="1" applyFill="1" applyBorder="1"/>
    <xf numFmtId="9" fontId="2" fillId="0" borderId="20" xfId="3" applyNumberFormat="1" applyFont="1" applyFill="1" applyBorder="1"/>
  </cellXfs>
  <cellStyles count="5">
    <cellStyle name="Comma" xfId="1" builtinId="3"/>
    <cellStyle name="Currency" xfId="2" builtinId="4"/>
    <cellStyle name="Normal" xfId="0" builtinId="0"/>
    <cellStyle name="Normal_comparison by market" xfId="4"/>
    <cellStyle name="Percent" xfId="3" builtinId="5"/>
  </cellStyles>
  <dxfs count="6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0</xdr:rowOff>
    </xdr:from>
    <xdr:to>
      <xdr:col>4</xdr:col>
      <xdr:colOff>933450</xdr:colOff>
      <xdr:row>26</xdr:row>
      <xdr:rowOff>0</xdr:rowOff>
    </xdr:to>
    <xdr:sp macro="" textlink="">
      <xdr:nvSpPr>
        <xdr:cNvPr id="2" name="AutoShape 3">
          <a:extLst>
            <a:ext uri="{FF2B5EF4-FFF2-40B4-BE49-F238E27FC236}">
              <a16:creationId xmlns:a16="http://schemas.microsoft.com/office/drawing/2014/main" id="{00000000-0008-0000-0300-000010100000}"/>
            </a:ext>
          </a:extLst>
        </xdr:cNvPr>
        <xdr:cNvSpPr>
          <a:spLocks/>
        </xdr:cNvSpPr>
      </xdr:nvSpPr>
      <xdr:spPr bwMode="auto">
        <a:xfrm rot="5400000" flipH="1">
          <a:off x="3284538" y="2935287"/>
          <a:ext cx="165100" cy="2587625"/>
        </a:xfrm>
        <a:prstGeom prst="rightBrace">
          <a:avLst>
            <a:gd name="adj1" fmla="val 162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24</xdr:row>
      <xdr:rowOff>190499</xdr:rowOff>
    </xdr:from>
    <xdr:to>
      <xdr:col>7</xdr:col>
      <xdr:colOff>809625</xdr:colOff>
      <xdr:row>25</xdr:row>
      <xdr:rowOff>161924</xdr:rowOff>
    </xdr:to>
    <xdr:sp macro="" textlink="">
      <xdr:nvSpPr>
        <xdr:cNvPr id="3" name="AutoShape 5">
          <a:extLst>
            <a:ext uri="{FF2B5EF4-FFF2-40B4-BE49-F238E27FC236}">
              <a16:creationId xmlns:a16="http://schemas.microsoft.com/office/drawing/2014/main" id="{00000000-0008-0000-0300-000011100000}"/>
            </a:ext>
          </a:extLst>
        </xdr:cNvPr>
        <xdr:cNvSpPr>
          <a:spLocks/>
        </xdr:cNvSpPr>
      </xdr:nvSpPr>
      <xdr:spPr bwMode="auto">
        <a:xfrm rot="5400000" flipV="1">
          <a:off x="6065837" y="2909887"/>
          <a:ext cx="161925" cy="2635250"/>
        </a:xfrm>
        <a:prstGeom prst="leftBrace">
          <a:avLst>
            <a:gd name="adj1" fmla="val 165476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3"/>
  <sheetViews>
    <sheetView tabSelected="1" workbookViewId="0"/>
  </sheetViews>
  <sheetFormatPr defaultColWidth="9" defaultRowHeight="12.5" x14ac:dyDescent="0.25"/>
  <cols>
    <col min="1" max="1" width="15.75" style="6" customWidth="1"/>
    <col min="2" max="2" width="11.33203125" style="6" customWidth="1"/>
    <col min="3" max="3" width="10.75" style="6" customWidth="1"/>
    <col min="4" max="4" width="11.08203125" style="6" customWidth="1"/>
    <col min="5" max="5" width="13.33203125" style="6" customWidth="1"/>
    <col min="6" max="6" width="13.75" style="6" customWidth="1"/>
    <col min="7" max="8" width="11.33203125" style="6" customWidth="1"/>
    <col min="9" max="9" width="11.75" style="6" customWidth="1"/>
    <col min="10" max="16384" width="9" style="6"/>
  </cols>
  <sheetData>
    <row r="1" spans="1:12" ht="16.399999999999999" customHeight="1" x14ac:dyDescent="0.3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6.399999999999999" customHeight="1" x14ac:dyDescent="0.3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6.399999999999999" customHeight="1" x14ac:dyDescent="0.3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 x14ac:dyDescent="0.25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x14ac:dyDescent="0.25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" thickBot="1" x14ac:dyDescent="0.3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" thickBot="1" x14ac:dyDescent="0.3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 x14ac:dyDescent="0.25">
      <c r="A9" s="23" t="s">
        <v>18</v>
      </c>
      <c r="B9" s="24">
        <v>37300</v>
      </c>
      <c r="C9" s="25">
        <v>31</v>
      </c>
      <c r="D9" s="26">
        <v>71312</v>
      </c>
      <c r="E9" s="27">
        <v>10936254.720000001</v>
      </c>
      <c r="F9" s="28">
        <v>1968525.86</v>
      </c>
      <c r="G9" s="28">
        <v>8967728.8600000013</v>
      </c>
      <c r="H9" s="29">
        <v>1659029.8391000002</v>
      </c>
      <c r="I9" s="30"/>
      <c r="J9" s="5"/>
      <c r="K9" s="5"/>
      <c r="L9" s="5"/>
    </row>
    <row r="10" spans="1:12" x14ac:dyDescent="0.25">
      <c r="A10" s="31" t="s">
        <v>19</v>
      </c>
      <c r="B10" s="32">
        <v>37762</v>
      </c>
      <c r="C10" s="33">
        <v>31</v>
      </c>
      <c r="D10" s="34">
        <v>49246</v>
      </c>
      <c r="E10" s="35">
        <v>2701942.64</v>
      </c>
      <c r="F10" s="36">
        <v>486349.64</v>
      </c>
      <c r="G10" s="36">
        <v>2215593</v>
      </c>
      <c r="H10" s="37">
        <v>409884.70500000002</v>
      </c>
      <c r="I10" s="5"/>
      <c r="J10" s="5"/>
      <c r="K10" s="5"/>
      <c r="L10" s="5"/>
    </row>
    <row r="11" spans="1:12" x14ac:dyDescent="0.25">
      <c r="A11" s="31" t="s">
        <v>20</v>
      </c>
      <c r="B11" s="32">
        <v>37974</v>
      </c>
      <c r="C11" s="33">
        <v>31</v>
      </c>
      <c r="D11" s="34">
        <v>48196</v>
      </c>
      <c r="E11" s="35">
        <v>5876353.0800000001</v>
      </c>
      <c r="F11" s="36">
        <v>1057743.55</v>
      </c>
      <c r="G11" s="36">
        <v>4818609.53</v>
      </c>
      <c r="H11" s="37">
        <v>891442.76305000007</v>
      </c>
      <c r="I11" s="5"/>
      <c r="J11" s="5"/>
      <c r="K11" s="5"/>
      <c r="L11" s="5"/>
    </row>
    <row r="12" spans="1:12" ht="13" thickBot="1" x14ac:dyDescent="0.3">
      <c r="A12" s="38" t="s">
        <v>21</v>
      </c>
      <c r="B12" s="39">
        <v>39344</v>
      </c>
      <c r="C12" s="40">
        <v>31</v>
      </c>
      <c r="D12" s="41">
        <v>37809</v>
      </c>
      <c r="E12" s="42">
        <v>2839833.17</v>
      </c>
      <c r="F12" s="43">
        <v>511169.94</v>
      </c>
      <c r="G12" s="43">
        <v>2328663.23</v>
      </c>
      <c r="H12" s="44">
        <v>430802.69754999998</v>
      </c>
      <c r="I12" s="5"/>
      <c r="J12" s="5"/>
      <c r="K12" s="5"/>
      <c r="L12" s="5"/>
    </row>
    <row r="13" spans="1:12" ht="13" thickBot="1" x14ac:dyDescent="0.3">
      <c r="A13" s="38" t="s">
        <v>22</v>
      </c>
      <c r="B13" s="45"/>
      <c r="C13" s="40"/>
      <c r="D13" s="41">
        <v>206563</v>
      </c>
      <c r="E13" s="43">
        <v>22354383.609999999</v>
      </c>
      <c r="F13" s="43">
        <v>4023788.9899999998</v>
      </c>
      <c r="G13" s="43">
        <v>18330594.620000001</v>
      </c>
      <c r="H13" s="44">
        <v>3391160.0047000004</v>
      </c>
      <c r="I13" s="5"/>
      <c r="J13" s="5"/>
      <c r="K13" s="5"/>
      <c r="L13" s="5"/>
    </row>
    <row r="14" spans="1:12" x14ac:dyDescent="0.25">
      <c r="A14" s="46"/>
      <c r="B14" s="47"/>
      <c r="C14" s="48"/>
      <c r="D14" s="49"/>
      <c r="E14" s="50"/>
      <c r="F14" s="50"/>
      <c r="G14" s="50"/>
      <c r="H14" s="51"/>
      <c r="I14" s="5"/>
      <c r="J14" s="5"/>
      <c r="K14" s="5"/>
      <c r="L14" s="5"/>
    </row>
    <row r="15" spans="1:12" x14ac:dyDescent="0.25">
      <c r="A15" s="46"/>
      <c r="B15" s="47"/>
      <c r="C15" s="48"/>
      <c r="D15" s="49"/>
      <c r="E15" s="50"/>
      <c r="F15" s="50"/>
      <c r="G15" s="50"/>
      <c r="H15" s="30"/>
      <c r="I15" s="5"/>
      <c r="J15" s="5"/>
      <c r="K15" s="5"/>
      <c r="L15" s="5"/>
    </row>
    <row r="16" spans="1:12" x14ac:dyDescent="0.25">
      <c r="A16" s="4" t="s">
        <v>23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x14ac:dyDescent="0.25">
      <c r="A17" s="4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x14ac:dyDescent="0.25">
      <c r="A18" s="52" t="s">
        <v>25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 x14ac:dyDescent="0.25">
      <c r="A19" s="53" t="s">
        <v>26</v>
      </c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 x14ac:dyDescent="0.25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 x14ac:dyDescent="0.25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 customHeight="1" x14ac:dyDescent="0.3">
      <c r="A22" s="4"/>
      <c r="B22" s="4"/>
      <c r="C22" s="4"/>
      <c r="D22" s="4"/>
      <c r="E22" s="4"/>
      <c r="F22" s="54"/>
      <c r="G22" s="4"/>
      <c r="H22" s="4"/>
      <c r="I22" s="55"/>
      <c r="J22" s="5"/>
      <c r="K22" s="5"/>
      <c r="L22" s="5"/>
    </row>
    <row r="23" spans="1:12" x14ac:dyDescent="0.25">
      <c r="A23" s="4"/>
      <c r="B23" s="4"/>
      <c r="C23" s="4"/>
      <c r="D23" s="4"/>
      <c r="E23" s="4"/>
      <c r="F23" s="4"/>
      <c r="G23" s="4"/>
      <c r="H23" s="4"/>
      <c r="I23" s="5"/>
      <c r="J23" s="5"/>
      <c r="K23" s="5"/>
      <c r="L23" s="5"/>
    </row>
    <row r="24" spans="1:12" x14ac:dyDescent="0.25">
      <c r="A24" s="4" t="s">
        <v>27</v>
      </c>
      <c r="B24" s="4"/>
      <c r="C24" s="4"/>
      <c r="D24" s="4"/>
      <c r="E24" s="4"/>
      <c r="F24" s="56"/>
      <c r="G24" s="56"/>
      <c r="H24" s="56"/>
      <c r="I24" s="5"/>
      <c r="J24" s="5"/>
      <c r="K24" s="5"/>
      <c r="L24" s="5"/>
    </row>
    <row r="25" spans="1:12" ht="14" x14ac:dyDescent="0.3">
      <c r="A25" s="57"/>
      <c r="B25" s="58"/>
      <c r="C25" s="59" t="s">
        <v>28</v>
      </c>
      <c r="D25" s="59"/>
      <c r="E25" s="59"/>
      <c r="F25" s="59" t="s">
        <v>29</v>
      </c>
      <c r="G25" s="59"/>
      <c r="H25" s="59"/>
      <c r="I25" s="5"/>
      <c r="J25" s="5"/>
      <c r="K25" s="5"/>
      <c r="L25" s="5"/>
    </row>
    <row r="26" spans="1:12" ht="13" thickBot="1" x14ac:dyDescent="0.3">
      <c r="A26" s="57"/>
      <c r="B26" s="58"/>
      <c r="C26" s="57"/>
      <c r="D26" s="60"/>
      <c r="E26" s="61"/>
      <c r="F26" s="62"/>
      <c r="G26" s="63"/>
      <c r="H26" s="64"/>
      <c r="I26" s="5"/>
      <c r="J26" s="5"/>
      <c r="K26" s="5"/>
      <c r="L26" s="5"/>
    </row>
    <row r="27" spans="1:12" ht="13" thickBot="1" x14ac:dyDescent="0.3">
      <c r="A27" s="65" t="s">
        <v>10</v>
      </c>
      <c r="B27" s="66">
        <v>45200</v>
      </c>
      <c r="C27" s="67">
        <v>45170</v>
      </c>
      <c r="D27" s="68" t="s">
        <v>30</v>
      </c>
      <c r="E27" s="69" t="s">
        <v>31</v>
      </c>
      <c r="F27" s="70">
        <v>44835</v>
      </c>
      <c r="G27" s="68" t="s">
        <v>30</v>
      </c>
      <c r="H27" s="69" t="s">
        <v>31</v>
      </c>
      <c r="I27" s="5"/>
      <c r="J27" s="5"/>
      <c r="K27" s="5"/>
      <c r="L27" s="5"/>
    </row>
    <row r="28" spans="1:12" x14ac:dyDescent="0.25">
      <c r="A28" s="71" t="s">
        <v>18</v>
      </c>
      <c r="B28" s="72">
        <v>10936254.720000001</v>
      </c>
      <c r="C28" s="27">
        <v>12940379.75</v>
      </c>
      <c r="D28" s="73">
        <v>-2004125.0299999993</v>
      </c>
      <c r="E28" s="74">
        <v>-0.15487374163034121</v>
      </c>
      <c r="F28" s="75">
        <v>13234832.91</v>
      </c>
      <c r="G28" s="76">
        <v>-2298578.1899999995</v>
      </c>
      <c r="H28" s="74">
        <v>-0.17367640420025518</v>
      </c>
      <c r="I28" s="5"/>
      <c r="J28" s="5"/>
      <c r="K28" s="5"/>
      <c r="L28" s="5"/>
    </row>
    <row r="29" spans="1:12" x14ac:dyDescent="0.25">
      <c r="A29" s="77" t="s">
        <v>19</v>
      </c>
      <c r="B29" s="78">
        <v>2701942.64</v>
      </c>
      <c r="C29" s="35">
        <v>3133939.93</v>
      </c>
      <c r="D29" s="79">
        <v>-431997.29000000004</v>
      </c>
      <c r="E29" s="80">
        <v>-0.13784478951388199</v>
      </c>
      <c r="F29" s="50">
        <v>3058836.28</v>
      </c>
      <c r="G29" s="81">
        <v>-356893.63999999966</v>
      </c>
      <c r="H29" s="80">
        <v>-0.11667628056248884</v>
      </c>
      <c r="I29" s="5"/>
      <c r="J29" s="5"/>
      <c r="K29" s="5"/>
      <c r="L29" s="5"/>
    </row>
    <row r="30" spans="1:12" x14ac:dyDescent="0.25">
      <c r="A30" s="77" t="s">
        <v>20</v>
      </c>
      <c r="B30" s="78">
        <v>5876353.0800000001</v>
      </c>
      <c r="C30" s="35">
        <v>5904952.4299999997</v>
      </c>
      <c r="D30" s="79">
        <v>-28599.349999999627</v>
      </c>
      <c r="E30" s="80">
        <v>-4.8432820313168258E-3</v>
      </c>
      <c r="F30" s="50">
        <v>6027454.8300000001</v>
      </c>
      <c r="G30" s="81">
        <v>-151101.75</v>
      </c>
      <c r="H30" s="80">
        <v>-2.5068914535523776E-2</v>
      </c>
      <c r="I30" s="5"/>
      <c r="J30" s="5"/>
      <c r="K30" s="5"/>
      <c r="L30" s="5"/>
    </row>
    <row r="31" spans="1:12" ht="13" thickBot="1" x14ac:dyDescent="0.3">
      <c r="A31" s="82" t="s">
        <v>21</v>
      </c>
      <c r="B31" s="83">
        <v>2839833.17</v>
      </c>
      <c r="C31" s="42">
        <v>3099255.64</v>
      </c>
      <c r="D31" s="84">
        <v>-259422.4700000002</v>
      </c>
      <c r="E31" s="85">
        <v>-8.3704766606474648E-2</v>
      </c>
      <c r="F31" s="86">
        <v>3374364.14</v>
      </c>
      <c r="G31" s="87">
        <v>-534530.9700000002</v>
      </c>
      <c r="H31" s="85">
        <v>-0.15840939146537997</v>
      </c>
      <c r="I31" s="5"/>
      <c r="J31" s="5"/>
      <c r="K31" s="5"/>
      <c r="L31" s="5"/>
    </row>
    <row r="32" spans="1:12" ht="12.75" customHeight="1" thickBot="1" x14ac:dyDescent="0.3">
      <c r="A32" s="88"/>
      <c r="B32" s="89">
        <v>22354383.609999999</v>
      </c>
      <c r="C32" s="89">
        <v>25078527.75</v>
      </c>
      <c r="D32" s="90">
        <v>-2724144.1399999992</v>
      </c>
      <c r="E32" s="85">
        <v>-0.10862456389610028</v>
      </c>
      <c r="F32" s="91">
        <v>25695488.16</v>
      </c>
      <c r="G32" s="90">
        <v>-3341104.5499999993</v>
      </c>
      <c r="H32" s="85">
        <v>-0.13002689535204376</v>
      </c>
      <c r="I32" s="5"/>
      <c r="J32" s="5"/>
      <c r="K32" s="5"/>
      <c r="L32" s="5"/>
    </row>
    <row r="33" spans="1:12" ht="12.75" customHeight="1" x14ac:dyDescent="0.25">
      <c r="A33" s="4"/>
      <c r="B33" s="4"/>
      <c r="C33" s="4"/>
      <c r="D33" s="4"/>
      <c r="E33" s="4"/>
      <c r="F33" s="92"/>
      <c r="G33" s="4"/>
      <c r="H33" s="4"/>
      <c r="I33" s="5"/>
      <c r="J33" s="5"/>
      <c r="K33" s="5"/>
      <c r="L33" s="5"/>
    </row>
    <row r="34" spans="1:12" ht="12.75" customHeight="1" x14ac:dyDescent="0.25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.75" customHeight="1" x14ac:dyDescent="0.25">
      <c r="A35" s="4"/>
      <c r="B35" s="4"/>
      <c r="C35" s="4"/>
      <c r="D35" s="4"/>
      <c r="E35" s="4"/>
      <c r="F35" s="4"/>
      <c r="G35" s="4"/>
      <c r="H35" s="54"/>
      <c r="I35" s="5"/>
      <c r="J35" s="5"/>
      <c r="K35" s="5"/>
      <c r="L35" s="5"/>
    </row>
    <row r="36" spans="1:12" ht="12.75" customHeight="1" x14ac:dyDescent="0.25">
      <c r="A36" s="4"/>
      <c r="B36" s="4"/>
      <c r="C36" s="4"/>
      <c r="D36" s="4"/>
      <c r="E36" s="4"/>
      <c r="F36" s="4"/>
      <c r="G36" s="4"/>
      <c r="H36" s="4"/>
      <c r="I36" s="5"/>
      <c r="J36" s="5"/>
      <c r="K36" s="5"/>
      <c r="L36" s="5"/>
    </row>
    <row r="37" spans="1:12" ht="12.65" customHeight="1" x14ac:dyDescent="0.25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  <c r="L37" s="5"/>
    </row>
    <row r="38" spans="1:12" ht="16.399999999999999" customHeight="1" x14ac:dyDescent="0.3">
      <c r="A38" s="1" t="s">
        <v>0</v>
      </c>
      <c r="B38" s="7"/>
      <c r="C38" s="93"/>
      <c r="D38" s="93"/>
      <c r="E38" s="93"/>
      <c r="F38" s="4"/>
      <c r="G38" s="4"/>
      <c r="H38" s="4"/>
      <c r="I38" s="5"/>
      <c r="J38" s="5"/>
      <c r="K38" s="5"/>
      <c r="L38" s="5"/>
    </row>
    <row r="39" spans="1:12" ht="16.399999999999999" customHeight="1" x14ac:dyDescent="0.3">
      <c r="A39" s="1" t="s">
        <v>32</v>
      </c>
      <c r="B39" s="7"/>
      <c r="C39" s="93"/>
      <c r="D39" s="93"/>
      <c r="E39" s="93"/>
      <c r="F39" s="4"/>
      <c r="G39" s="4"/>
      <c r="H39" s="4"/>
      <c r="I39" s="5"/>
      <c r="J39" s="5"/>
      <c r="K39" s="5"/>
      <c r="L39" s="5"/>
    </row>
    <row r="40" spans="1:12" ht="16.399999999999999" customHeight="1" x14ac:dyDescent="0.3">
      <c r="A40" s="1" t="s">
        <v>33</v>
      </c>
      <c r="B40" s="94"/>
      <c r="C40" s="95" t="s">
        <v>34</v>
      </c>
      <c r="D40" s="93"/>
      <c r="E40" s="93"/>
      <c r="F40" s="4"/>
      <c r="G40" s="4"/>
      <c r="H40" s="4"/>
      <c r="I40" s="5"/>
      <c r="J40" s="5"/>
      <c r="K40" s="5"/>
      <c r="L40" s="5"/>
    </row>
    <row r="41" spans="1:12" ht="14" x14ac:dyDescent="0.3">
      <c r="A41" s="1"/>
      <c r="B41" s="94"/>
      <c r="C41" s="95" t="s">
        <v>35</v>
      </c>
      <c r="D41" s="93"/>
      <c r="E41" s="93"/>
      <c r="F41" s="4"/>
      <c r="G41" s="4"/>
      <c r="H41" s="4"/>
      <c r="I41" s="5"/>
      <c r="J41" s="5"/>
      <c r="K41" s="5"/>
      <c r="L41" s="5"/>
    </row>
    <row r="42" spans="1:12" ht="18.75" customHeight="1" x14ac:dyDescent="0.25">
      <c r="A42" s="10"/>
      <c r="B42" s="4"/>
      <c r="C42" s="96"/>
      <c r="D42" s="3"/>
      <c r="E42" s="3"/>
      <c r="F42" s="4"/>
      <c r="G42" s="4"/>
      <c r="H42" s="4"/>
      <c r="I42" s="5"/>
      <c r="J42" s="5"/>
      <c r="K42" s="5"/>
      <c r="L42" s="5"/>
    </row>
    <row r="43" spans="1:12" ht="13" thickBot="1" x14ac:dyDescent="0.3">
      <c r="A43" s="97"/>
      <c r="B43" s="47"/>
      <c r="C43" s="97"/>
      <c r="D43" s="97"/>
      <c r="E43" s="97"/>
      <c r="F43" s="4"/>
      <c r="G43" s="4"/>
      <c r="H43" s="4"/>
      <c r="I43" s="5"/>
      <c r="J43" s="5"/>
      <c r="K43" s="5"/>
      <c r="L43" s="5"/>
    </row>
    <row r="44" spans="1:12" x14ac:dyDescent="0.25">
      <c r="A44" s="13"/>
      <c r="B44" s="24"/>
      <c r="C44" s="15" t="s">
        <v>36</v>
      </c>
      <c r="D44" s="15" t="s">
        <v>36</v>
      </c>
      <c r="E44" s="15" t="s">
        <v>36</v>
      </c>
      <c r="F44" s="15"/>
      <c r="G44" s="15"/>
      <c r="H44" s="4"/>
      <c r="I44" s="5"/>
      <c r="J44" s="5"/>
      <c r="K44" s="5"/>
      <c r="L44" s="5"/>
    </row>
    <row r="45" spans="1:12" ht="13" thickBot="1" x14ac:dyDescent="0.3">
      <c r="A45" s="19" t="s">
        <v>10</v>
      </c>
      <c r="B45" s="32" t="s">
        <v>37</v>
      </c>
      <c r="C45" s="19" t="s">
        <v>13</v>
      </c>
      <c r="D45" s="19" t="s">
        <v>38</v>
      </c>
      <c r="E45" s="19" t="s">
        <v>39</v>
      </c>
      <c r="F45" s="19" t="s">
        <v>8</v>
      </c>
      <c r="G45" s="19" t="s">
        <v>40</v>
      </c>
      <c r="H45" s="4"/>
      <c r="I45" s="5"/>
      <c r="J45" s="5"/>
      <c r="K45" s="5"/>
      <c r="L45" s="5"/>
    </row>
    <row r="46" spans="1:12" x14ac:dyDescent="0.25">
      <c r="A46" s="23" t="s">
        <v>18</v>
      </c>
      <c r="B46" s="24">
        <v>37300</v>
      </c>
      <c r="C46" s="98">
        <v>302744</v>
      </c>
      <c r="D46" s="99">
        <v>50874881.030000001</v>
      </c>
      <c r="E46" s="99">
        <v>9157478.5854000002</v>
      </c>
      <c r="F46" s="99">
        <v>41717402.444600001</v>
      </c>
      <c r="G46" s="99">
        <v>7717719.4699999997</v>
      </c>
      <c r="H46" s="4"/>
      <c r="I46" s="5"/>
      <c r="J46" s="5"/>
      <c r="K46" s="5"/>
      <c r="L46" s="5"/>
    </row>
    <row r="47" spans="1:12" x14ac:dyDescent="0.25">
      <c r="A47" s="31" t="s">
        <v>19</v>
      </c>
      <c r="B47" s="32">
        <v>37762</v>
      </c>
      <c r="C47" s="100">
        <v>250494</v>
      </c>
      <c r="D47" s="101">
        <v>12509009.34</v>
      </c>
      <c r="E47" s="101">
        <v>2251621.6812</v>
      </c>
      <c r="F47" s="101">
        <v>10257387.6588</v>
      </c>
      <c r="G47" s="101">
        <v>1897616.72</v>
      </c>
      <c r="H47" s="4"/>
      <c r="I47" s="5"/>
      <c r="J47" s="5"/>
      <c r="K47" s="5"/>
      <c r="L47" s="5"/>
    </row>
    <row r="48" spans="1:12" x14ac:dyDescent="0.25">
      <c r="A48" s="31" t="s">
        <v>20</v>
      </c>
      <c r="B48" s="32">
        <v>37974</v>
      </c>
      <c r="C48" s="100">
        <v>199478</v>
      </c>
      <c r="D48" s="101">
        <v>24257131.870000001</v>
      </c>
      <c r="E48" s="101">
        <v>4366283.7366000004</v>
      </c>
      <c r="F48" s="101">
        <v>19890848.133400001</v>
      </c>
      <c r="G48" s="101">
        <v>3679806.85</v>
      </c>
      <c r="H48" s="4"/>
      <c r="I48" s="5"/>
      <c r="J48" s="5"/>
      <c r="K48" s="5"/>
      <c r="L48" s="5"/>
    </row>
    <row r="49" spans="1:12" ht="13" thickBot="1" x14ac:dyDescent="0.3">
      <c r="A49" s="82" t="s">
        <v>21</v>
      </c>
      <c r="B49" s="39">
        <v>39344</v>
      </c>
      <c r="C49" s="102">
        <v>148960</v>
      </c>
      <c r="D49" s="103">
        <v>12388261.23</v>
      </c>
      <c r="E49" s="103">
        <v>2229887.0214</v>
      </c>
      <c r="F49" s="103">
        <v>10158374.2086</v>
      </c>
      <c r="G49" s="103">
        <v>1879299.24</v>
      </c>
      <c r="H49" s="4"/>
      <c r="I49" s="5"/>
      <c r="J49" s="5"/>
      <c r="K49" s="5"/>
      <c r="L49" s="5"/>
    </row>
    <row r="50" spans="1:12" ht="13" thickBot="1" x14ac:dyDescent="0.3">
      <c r="A50" s="38" t="s">
        <v>22</v>
      </c>
      <c r="B50" s="39"/>
      <c r="C50" s="102">
        <v>901676</v>
      </c>
      <c r="D50" s="103">
        <v>100029283.47000001</v>
      </c>
      <c r="E50" s="103">
        <v>18005271.024599999</v>
      </c>
      <c r="F50" s="103">
        <v>82024012.4454</v>
      </c>
      <c r="G50" s="103">
        <v>15174442.279999999</v>
      </c>
      <c r="H50" s="4"/>
      <c r="I50" s="5"/>
      <c r="J50" s="5"/>
      <c r="K50" s="5"/>
      <c r="L50" s="5"/>
    </row>
    <row r="51" spans="1:12" x14ac:dyDescent="0.25">
      <c r="A51" s="5"/>
      <c r="B51" s="5"/>
      <c r="C51" s="104"/>
      <c r="D51" s="104"/>
      <c r="E51" s="104"/>
      <c r="F51" s="104"/>
      <c r="G51" s="104"/>
      <c r="H51" s="5"/>
      <c r="I51" s="5"/>
      <c r="J51" s="5"/>
      <c r="K51" s="5"/>
      <c r="L51" s="5"/>
    </row>
    <row r="52" spans="1:12" x14ac:dyDescent="0.25">
      <c r="A52" s="105" t="s">
        <v>41</v>
      </c>
      <c r="B52" s="106"/>
      <c r="C52" s="107">
        <v>836623</v>
      </c>
      <c r="D52" s="107">
        <v>105933107.64999999</v>
      </c>
      <c r="E52" s="107">
        <v>19067959.377</v>
      </c>
      <c r="F52" s="107">
        <v>86865148.273000002</v>
      </c>
      <c r="G52" s="108">
        <v>16070052.379999999</v>
      </c>
      <c r="H52" s="5"/>
      <c r="I52" s="5"/>
      <c r="J52" s="5"/>
      <c r="K52" s="5"/>
      <c r="L52" s="5"/>
    </row>
    <row r="53" spans="1:12" x14ac:dyDescent="0.25">
      <c r="A53" s="109" t="s">
        <v>42</v>
      </c>
      <c r="B53" s="5"/>
      <c r="C53" s="110">
        <f>C50-C52</f>
        <v>65053</v>
      </c>
      <c r="D53" s="110">
        <f>D50-D52</f>
        <v>-5903824.1799999774</v>
      </c>
      <c r="E53" s="110">
        <f t="shared" ref="E53:G53" si="0">E50-E52</f>
        <v>-1062688.3524000011</v>
      </c>
      <c r="F53" s="110">
        <f t="shared" si="0"/>
        <v>-4841135.8276000023</v>
      </c>
      <c r="G53" s="111">
        <f t="shared" si="0"/>
        <v>-895610.09999999963</v>
      </c>
      <c r="H53" s="5"/>
      <c r="I53" s="5"/>
      <c r="J53" s="5"/>
      <c r="K53" s="5"/>
      <c r="L53" s="5"/>
    </row>
    <row r="54" spans="1:12" x14ac:dyDescent="0.25">
      <c r="A54" s="112"/>
      <c r="B54" s="113"/>
      <c r="C54" s="114">
        <f>C53/C52</f>
        <v>7.7756647856920019E-2</v>
      </c>
      <c r="D54" s="114">
        <f t="shared" ref="D54:G54" si="1">D53/D52</f>
        <v>-5.5731624522014842E-2</v>
      </c>
      <c r="E54" s="114">
        <f t="shared" si="1"/>
        <v>-5.5731624522015105E-2</v>
      </c>
      <c r="F54" s="114">
        <f t="shared" si="1"/>
        <v>-5.5731624522015077E-2</v>
      </c>
      <c r="G54" s="115">
        <f t="shared" si="1"/>
        <v>-5.5731622948200978E-2</v>
      </c>
      <c r="H54" s="5"/>
      <c r="I54" s="5"/>
      <c r="J54" s="5"/>
      <c r="K54" s="5"/>
      <c r="L54" s="5"/>
    </row>
    <row r="55" spans="1:12" x14ac:dyDescent="0.25">
      <c r="A55" s="5"/>
      <c r="B55" s="5"/>
      <c r="C55" s="104"/>
      <c r="D55" s="104"/>
      <c r="E55" s="104"/>
      <c r="F55" s="104"/>
      <c r="G55" s="104"/>
      <c r="H55" s="5"/>
      <c r="I55" s="5"/>
      <c r="J55" s="5"/>
      <c r="K55" s="5"/>
      <c r="L55" s="5"/>
    </row>
    <row r="56" spans="1:12" x14ac:dyDescent="0.25">
      <c r="A56" s="105" t="s">
        <v>43</v>
      </c>
      <c r="B56" s="116"/>
      <c r="C56" s="107">
        <v>831875</v>
      </c>
      <c r="D56" s="107">
        <v>106928660</v>
      </c>
      <c r="E56" s="107">
        <v>19247159</v>
      </c>
      <c r="F56" s="107">
        <v>87681501</v>
      </c>
      <c r="G56" s="108">
        <v>16221078</v>
      </c>
      <c r="H56" s="5"/>
      <c r="I56" s="5"/>
      <c r="J56" s="5"/>
      <c r="K56" s="5"/>
      <c r="L56" s="5"/>
    </row>
    <row r="57" spans="1:12" x14ac:dyDescent="0.25">
      <c r="A57" s="109" t="s">
        <v>44</v>
      </c>
      <c r="B57" s="117"/>
      <c r="C57" s="110">
        <f>C50-C56</f>
        <v>69801</v>
      </c>
      <c r="D57" s="110">
        <f t="shared" ref="D57:G57" si="2">D50-D56</f>
        <v>-6899376.5299999863</v>
      </c>
      <c r="E57" s="110">
        <f t="shared" si="2"/>
        <v>-1241887.9754000008</v>
      </c>
      <c r="F57" s="110">
        <f t="shared" si="2"/>
        <v>-5657488.5546000004</v>
      </c>
      <c r="G57" s="111">
        <f t="shared" si="2"/>
        <v>-1046635.7200000007</v>
      </c>
      <c r="H57" s="5"/>
      <c r="I57" s="5"/>
      <c r="J57" s="5"/>
      <c r="K57" s="5"/>
      <c r="L57" s="5"/>
    </row>
    <row r="58" spans="1:12" x14ac:dyDescent="0.25">
      <c r="A58" s="118"/>
      <c r="B58" s="119"/>
      <c r="C58" s="114">
        <f>C57/C56</f>
        <v>8.3908039068369647E-2</v>
      </c>
      <c r="D58" s="114">
        <f t="shared" ref="D58:G58" si="3">D57/D56</f>
        <v>-6.4523173955420246E-2</v>
      </c>
      <c r="E58" s="114">
        <f t="shared" si="3"/>
        <v>-6.4523183676094789E-2</v>
      </c>
      <c r="F58" s="114">
        <f t="shared" si="3"/>
        <v>-6.4523171821613781E-2</v>
      </c>
      <c r="G58" s="115">
        <f t="shared" si="3"/>
        <v>-6.4523191368662469E-2</v>
      </c>
      <c r="H58" s="5"/>
      <c r="I58" s="5"/>
      <c r="J58" s="5"/>
      <c r="K58" s="5"/>
      <c r="L58" s="5"/>
    </row>
    <row r="59" spans="1:12" x14ac:dyDescent="0.25">
      <c r="B59" s="120"/>
      <c r="C59" s="120"/>
      <c r="D59" s="120"/>
      <c r="E59" s="121"/>
      <c r="F59" s="121"/>
      <c r="G59" s="121"/>
      <c r="H59" s="5"/>
      <c r="I59" s="5"/>
      <c r="J59" s="5"/>
      <c r="K59" s="5"/>
      <c r="L59" s="5"/>
    </row>
    <row r="60" spans="1:12" x14ac:dyDescent="0.25">
      <c r="A60" s="105" t="s">
        <v>45</v>
      </c>
      <c r="B60" s="122"/>
      <c r="C60" s="107">
        <v>764630</v>
      </c>
      <c r="D60" s="107">
        <v>91933880</v>
      </c>
      <c r="E60" s="107">
        <v>16548098</v>
      </c>
      <c r="F60" s="107">
        <v>75385781</v>
      </c>
      <c r="G60" s="108">
        <v>13946370</v>
      </c>
      <c r="H60" s="5"/>
      <c r="I60" s="5"/>
      <c r="J60" s="5"/>
      <c r="K60" s="5"/>
      <c r="L60" s="5"/>
    </row>
    <row r="61" spans="1:12" x14ac:dyDescent="0.25">
      <c r="A61" s="109" t="s">
        <v>46</v>
      </c>
      <c r="B61" s="121"/>
      <c r="C61" s="110">
        <f>C50-C60</f>
        <v>137046</v>
      </c>
      <c r="D61" s="110">
        <f t="shared" ref="D61:G61" si="4">D50-D60</f>
        <v>8095403.4700000137</v>
      </c>
      <c r="E61" s="110">
        <f t="shared" si="4"/>
        <v>1457173.0245999992</v>
      </c>
      <c r="F61" s="110">
        <f t="shared" si="4"/>
        <v>6638231.4453999996</v>
      </c>
      <c r="G61" s="111">
        <f t="shared" si="4"/>
        <v>1228072.2799999993</v>
      </c>
    </row>
    <row r="62" spans="1:12" x14ac:dyDescent="0.25">
      <c r="A62" s="118"/>
      <c r="B62" s="123"/>
      <c r="C62" s="114">
        <f>C61/C60</f>
        <v>0.17923178530792672</v>
      </c>
      <c r="D62" s="124">
        <f t="shared" ref="D62:G62" si="5">D61/D60</f>
        <v>8.8056802019016431E-2</v>
      </c>
      <c r="E62" s="124">
        <f t="shared" si="5"/>
        <v>8.8056828319484165E-2</v>
      </c>
      <c r="F62" s="124">
        <f t="shared" si="5"/>
        <v>8.8056810678926303E-2</v>
      </c>
      <c r="G62" s="125">
        <f t="shared" si="5"/>
        <v>8.8056768893984547E-2</v>
      </c>
    </row>
    <row r="63" spans="1:12" x14ac:dyDescent="0.25">
      <c r="B63" s="5"/>
      <c r="C63" s="5"/>
      <c r="D63" s="5"/>
      <c r="E63" s="5"/>
      <c r="F63" s="5"/>
      <c r="G63" s="5"/>
    </row>
  </sheetData>
  <mergeCells count="3">
    <mergeCell ref="F24:H24"/>
    <mergeCell ref="C25:E25"/>
    <mergeCell ref="F25:H25"/>
  </mergeCells>
  <conditionalFormatting sqref="A1:XFD51 A64:XFD1048576 H52:XFD63">
    <cfRule type="cellIs" dxfId="5" priority="6" stopIfTrue="1" operator="lessThan">
      <formula>0</formula>
    </cfRule>
  </conditionalFormatting>
  <conditionalFormatting sqref="B52:G53 A54:G55">
    <cfRule type="cellIs" dxfId="4" priority="5" stopIfTrue="1" operator="lessThan">
      <formula>0</formula>
    </cfRule>
  </conditionalFormatting>
  <conditionalFormatting sqref="A63:G63">
    <cfRule type="cellIs" dxfId="3" priority="4" stopIfTrue="1" operator="lessThan">
      <formula>0</formula>
    </cfRule>
  </conditionalFormatting>
  <conditionalFormatting sqref="A59:G62">
    <cfRule type="cellIs" dxfId="2" priority="3" stopIfTrue="1" operator="lessThan">
      <formula>0</formula>
    </cfRule>
  </conditionalFormatting>
  <conditionalFormatting sqref="A56:G58">
    <cfRule type="cellIs" dxfId="1" priority="2" stopIfTrue="1" operator="lessThan">
      <formula>0</formula>
    </cfRule>
  </conditionalFormatting>
  <conditionalFormatting sqref="A52:A53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Racetrack Revenue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2023-11-15T22:23:05Z</dcterms:created>
  <dcterms:modified xsi:type="dcterms:W3CDTF">2023-11-15T22:24:12Z</dcterms:modified>
</cp:coreProperties>
</file>